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codeName="ThisWorkbook"/>
  <mc:AlternateContent xmlns:mc="http://schemas.openxmlformats.org/markup-compatibility/2006">
    <mc:Choice Requires="x15">
      <x15ac:absPath xmlns:x15ac="http://schemas.microsoft.com/office/spreadsheetml/2010/11/ac" url="G:\AFP\RLTDAll\STS\007 ROAD SAFETY STATISTICS\002 PUBLICATION\0002 Main results\Main_Res18\Tables\first QA\Tables - final\"/>
    </mc:Choice>
  </mc:AlternateContent>
  <bookViews>
    <workbookView xWindow="0" yWindow="0" windowWidth="13130" windowHeight="6110"/>
  </bookViews>
  <sheets>
    <sheet name="2018" sheetId="9" r:id="rId1"/>
    <sheet name="2017" sheetId="15" r:id="rId2"/>
    <sheet name="2016" sheetId="16" r:id="rId3"/>
    <sheet name="2015" sheetId="22" r:id="rId4"/>
    <sheet name="2014" sheetId="23" r:id="rId5"/>
    <sheet name="2013" sheetId="24" r:id="rId6"/>
  </sheets>
  <definedNames>
    <definedName name="\p">#N/A</definedName>
    <definedName name="_TB20" localSheetId="5">#REF!</definedName>
    <definedName name="_TB20" localSheetId="4">#REF!</definedName>
    <definedName name="_TB20" localSheetId="3">#REF!</definedName>
    <definedName name="_TB20" localSheetId="2">#REF!</definedName>
    <definedName name="_TB20" localSheetId="1">#REF!</definedName>
    <definedName name="_TB20" localSheetId="0">#REF!</definedName>
    <definedName name="_TB20">#REF!</definedName>
    <definedName name="_TB25" localSheetId="5">#REF!</definedName>
    <definedName name="_TB25" localSheetId="4">#REF!</definedName>
    <definedName name="_TB25" localSheetId="3">#REF!</definedName>
    <definedName name="_TB25" localSheetId="2">#REF!</definedName>
    <definedName name="_TB25" localSheetId="1">#REF!</definedName>
    <definedName name="_TB25" localSheetId="0">#REF!</definedName>
    <definedName name="_TB25">#REF!</definedName>
    <definedName name="_xlnm.Print_Area" localSheetId="5">'2013'!$A$3:$R$87</definedName>
    <definedName name="_xlnm.Print_Area" localSheetId="4">'2014'!$A$3:$R$87</definedName>
    <definedName name="_xlnm.Print_Area" localSheetId="3">'2015'!$A$3:$R$87</definedName>
    <definedName name="_xlnm.Print_Area" localSheetId="2">'2016'!$A$3:$R$87</definedName>
    <definedName name="_xlnm.Print_Area" localSheetId="1">'2017'!$A$3:$R$87</definedName>
    <definedName name="_xlnm.Print_Area" localSheetId="0">'2018'!$A$3:$R$87</definedName>
    <definedName name="TB23BC" localSheetId="5">#REF!</definedName>
    <definedName name="TB23BC" localSheetId="4">#REF!</definedName>
    <definedName name="TB23BC" localSheetId="3">#REF!</definedName>
    <definedName name="TB23BC" localSheetId="2">#REF!</definedName>
    <definedName name="TB23BC" localSheetId="1">#REF!</definedName>
    <definedName name="TB23BC" localSheetId="0">#REF!</definedName>
    <definedName name="TB23BC">#REF!</definedName>
    <definedName name="TB23C" localSheetId="5">#REF!</definedName>
    <definedName name="TB23C" localSheetId="4">#REF!</definedName>
    <definedName name="TB23C" localSheetId="3">#REF!</definedName>
    <definedName name="TB23C" localSheetId="2">#REF!</definedName>
    <definedName name="TB23C" localSheetId="1">#REF!</definedName>
    <definedName name="TB23C" localSheetId="0">#REF!</definedName>
    <definedName name="TB23C">#REF!</definedName>
    <definedName name="TB23HGV" localSheetId="5">#REF!</definedName>
    <definedName name="TB23HGV" localSheetId="4">#REF!</definedName>
    <definedName name="TB23HGV" localSheetId="3">#REF!</definedName>
    <definedName name="TB23HGV" localSheetId="2">#REF!</definedName>
    <definedName name="TB23HGV" localSheetId="1">#REF!</definedName>
    <definedName name="TB23HGV" localSheetId="0">#REF!</definedName>
    <definedName name="TB23HGV">#REF!</definedName>
    <definedName name="TB23LGV" localSheetId="5">#REF!</definedName>
    <definedName name="TB23LGV" localSheetId="4">#REF!</definedName>
    <definedName name="TB23LGV" localSheetId="3">#REF!</definedName>
    <definedName name="TB23LGV" localSheetId="2">#REF!</definedName>
    <definedName name="TB23LGV" localSheetId="1">#REF!</definedName>
    <definedName name="TB23LGV" localSheetId="0">#REF!</definedName>
    <definedName name="TB23LGV">#REF!</definedName>
    <definedName name="TB23M" localSheetId="5">#REF!</definedName>
    <definedName name="TB23M" localSheetId="4">#REF!</definedName>
    <definedName name="TB23M" localSheetId="3">#REF!</definedName>
    <definedName name="TB23M" localSheetId="2">#REF!</definedName>
    <definedName name="TB23M" localSheetId="1">#REF!</definedName>
    <definedName name="TB23M" localSheetId="0">#REF!</definedName>
    <definedName name="TB23M">#REF!</definedName>
    <definedName name="TB23MC" localSheetId="5">#REF!</definedName>
    <definedName name="TB23MC" localSheetId="4">#REF!</definedName>
    <definedName name="TB23MC" localSheetId="3">#REF!</definedName>
    <definedName name="TB23MC" localSheetId="2">#REF!</definedName>
    <definedName name="TB23MC" localSheetId="1">#REF!</definedName>
    <definedName name="TB23MC" localSheetId="0">#REF!</definedName>
    <definedName name="TB23MC">#REF!</definedName>
    <definedName name="TB23O" localSheetId="5">#REF!</definedName>
    <definedName name="TB23O" localSheetId="4">#REF!</definedName>
    <definedName name="TB23O" localSheetId="3">#REF!</definedName>
    <definedName name="TB23O" localSheetId="2">#REF!</definedName>
    <definedName name="TB23O" localSheetId="1">#REF!</definedName>
    <definedName name="TB23O" localSheetId="0">#REF!</definedName>
    <definedName name="TB23O">#REF!</definedName>
    <definedName name="TB23PC" localSheetId="5">#REF!</definedName>
    <definedName name="TB23PC" localSheetId="4">#REF!</definedName>
    <definedName name="TB23PC" localSheetId="3">#REF!</definedName>
    <definedName name="TB23PC" localSheetId="2">#REF!</definedName>
    <definedName name="TB23PC" localSheetId="1">#REF!</definedName>
    <definedName name="TB23PC" localSheetId="0">#REF!</definedName>
    <definedName name="TB23PC">#REF!</definedName>
    <definedName name="TB23TOT" localSheetId="5">#REF!</definedName>
    <definedName name="TB23TOT" localSheetId="4">#REF!</definedName>
    <definedName name="TB23TOT" localSheetId="3">#REF!</definedName>
    <definedName name="TB23TOT" localSheetId="2">#REF!</definedName>
    <definedName name="TB23TOT" localSheetId="1">#REF!</definedName>
    <definedName name="TB23TOT" localSheetId="0">#REF!</definedName>
    <definedName name="TB23TOT">#REF!</definedName>
    <definedName name="TB24A" localSheetId="5">#REF!</definedName>
    <definedName name="TB24A" localSheetId="4">#REF!</definedName>
    <definedName name="TB24A" localSheetId="3">#REF!</definedName>
    <definedName name="TB24A" localSheetId="2">#REF!</definedName>
    <definedName name="TB24A" localSheetId="1">#REF!</definedName>
    <definedName name="TB24A" localSheetId="0">#REF!</definedName>
    <definedName name="TB24A">#REF!</definedName>
    <definedName name="TB26a" localSheetId="5">#REF!</definedName>
    <definedName name="TB26a" localSheetId="4">#REF!</definedName>
    <definedName name="TB26a" localSheetId="3">#REF!</definedName>
    <definedName name="TB26a" localSheetId="2">#REF!</definedName>
    <definedName name="TB26a" localSheetId="1">#REF!</definedName>
    <definedName name="TB26a" localSheetId="0">#REF!</definedName>
    <definedName name="TB26a">#REF!</definedName>
    <definedName name="TB26b" localSheetId="5">#REF!</definedName>
    <definedName name="TB26b" localSheetId="4">#REF!</definedName>
    <definedName name="TB26b" localSheetId="3">#REF!</definedName>
    <definedName name="TB26b" localSheetId="2">#REF!</definedName>
    <definedName name="TB26b" localSheetId="1">#REF!</definedName>
    <definedName name="TB26b" localSheetId="0">#REF!</definedName>
    <definedName name="TB26b">#REF!</definedName>
    <definedName name="TB26c" localSheetId="5">#REF!</definedName>
    <definedName name="TB26c" localSheetId="4">#REF!</definedName>
    <definedName name="TB26c" localSheetId="3">#REF!</definedName>
    <definedName name="TB26c" localSheetId="2">#REF!</definedName>
    <definedName name="TB26c" localSheetId="1">#REF!</definedName>
    <definedName name="TB26c" localSheetId="0">#REF!</definedName>
    <definedName name="TB26c">#REF!</definedName>
    <definedName name="TB26d" localSheetId="5">#REF!</definedName>
    <definedName name="TB26d" localSheetId="4">#REF!</definedName>
    <definedName name="TB26d" localSheetId="3">#REF!</definedName>
    <definedName name="TB26d" localSheetId="2">#REF!</definedName>
    <definedName name="TB26d" localSheetId="1">#REF!</definedName>
    <definedName name="TB26d" localSheetId="0">#REF!</definedName>
    <definedName name="TB26d">#REF!</definedName>
    <definedName name="TB27a" localSheetId="5">#REF!</definedName>
    <definedName name="TB27a" localSheetId="4">#REF!</definedName>
    <definedName name="TB27a" localSheetId="3">#REF!</definedName>
    <definedName name="TB27a" localSheetId="2">#REF!</definedName>
    <definedName name="TB27a" localSheetId="1">#REF!</definedName>
    <definedName name="TB27a" localSheetId="0">#REF!</definedName>
    <definedName name="TB27a">#REF!</definedName>
    <definedName name="TB27b" localSheetId="5">#REF!</definedName>
    <definedName name="TB27b" localSheetId="4">#REF!</definedName>
    <definedName name="TB27b" localSheetId="3">#REF!</definedName>
    <definedName name="TB27b" localSheetId="2">#REF!</definedName>
    <definedName name="TB27b" localSheetId="1">#REF!</definedName>
    <definedName name="TB27b" localSheetId="0">#REF!</definedName>
    <definedName name="TB27b">#REF!</definedName>
    <definedName name="TB28a" localSheetId="5">#REF!</definedName>
    <definedName name="TB28a" localSheetId="4">#REF!</definedName>
    <definedName name="TB28a" localSheetId="3">#REF!</definedName>
    <definedName name="TB28a" localSheetId="2">#REF!</definedName>
    <definedName name="TB28a" localSheetId="1">#REF!</definedName>
    <definedName name="TB28a" localSheetId="0">#REF!</definedName>
    <definedName name="TB28a">#REF!</definedName>
    <definedName name="TB29a_1" localSheetId="5">#REF!</definedName>
    <definedName name="TB29a_1" localSheetId="4">#REF!</definedName>
    <definedName name="TB29a_1" localSheetId="3">#REF!</definedName>
    <definedName name="TB29a_1" localSheetId="2">#REF!</definedName>
    <definedName name="TB29a_1" localSheetId="1">#REF!</definedName>
    <definedName name="TB29a_1" localSheetId="0">#REF!</definedName>
    <definedName name="TB29a_1">#REF!</definedName>
    <definedName name="TB29a_2" localSheetId="5">#REF!</definedName>
    <definedName name="TB29a_2" localSheetId="4">#REF!</definedName>
    <definedName name="TB29a_2" localSheetId="3">#REF!</definedName>
    <definedName name="TB29a_2" localSheetId="2">#REF!</definedName>
    <definedName name="TB29a_2" localSheetId="1">#REF!</definedName>
    <definedName name="TB29a_2" localSheetId="0">#REF!</definedName>
    <definedName name="TB29a_2">#REF!</definedName>
    <definedName name="TB29a_3" localSheetId="5">#REF!</definedName>
    <definedName name="TB29a_3" localSheetId="4">#REF!</definedName>
    <definedName name="TB29a_3" localSheetId="3">#REF!</definedName>
    <definedName name="TB29a_3" localSheetId="2">#REF!</definedName>
    <definedName name="TB29a_3" localSheetId="1">#REF!</definedName>
    <definedName name="TB29a_3" localSheetId="0">#REF!</definedName>
    <definedName name="TB29a_3">#REF!</definedName>
  </definedNames>
  <calcPr calcId="171027"/>
</workbook>
</file>

<file path=xl/calcChain.xml><?xml version="1.0" encoding="utf-8"?>
<calcChain xmlns="http://schemas.openxmlformats.org/spreadsheetml/2006/main">
  <c r="A87" i="24" l="1"/>
  <c r="A2" i="24"/>
  <c r="A87" i="23"/>
  <c r="A2" i="23"/>
  <c r="A87" i="22"/>
  <c r="A2" i="22"/>
  <c r="A87" i="16"/>
  <c r="A2" i="16"/>
  <c r="A87" i="15"/>
  <c r="A2" i="15"/>
  <c r="A87" i="9"/>
  <c r="A2" i="9"/>
</calcChain>
</file>

<file path=xl/sharedStrings.xml><?xml version="1.0" encoding="utf-8"?>
<sst xmlns="http://schemas.openxmlformats.org/spreadsheetml/2006/main" count="738" uniqueCount="231">
  <si>
    <t xml:space="preserve">             Number of casualties</t>
  </si>
  <si>
    <t>5-7</t>
  </si>
  <si>
    <t>8-11</t>
  </si>
  <si>
    <t>12-15</t>
  </si>
  <si>
    <t>30-39</t>
  </si>
  <si>
    <t>40-49</t>
  </si>
  <si>
    <t>50-59</t>
  </si>
  <si>
    <t>60-69</t>
  </si>
  <si>
    <t>70-79</t>
  </si>
  <si>
    <t>80 and</t>
  </si>
  <si>
    <t>over</t>
  </si>
  <si>
    <t>ages</t>
  </si>
  <si>
    <t>________________</t>
  </si>
  <si>
    <t>____</t>
  </si>
  <si>
    <t>_____</t>
  </si>
  <si>
    <t>Car</t>
  </si>
  <si>
    <t>Bus and coach</t>
  </si>
  <si>
    <t>Goods vehicle</t>
  </si>
  <si>
    <t>Pedestrians</t>
  </si>
  <si>
    <t>Pedal cyclists</t>
  </si>
  <si>
    <t xml:space="preserve">  Riders</t>
  </si>
  <si>
    <t xml:space="preserve">  Passengers</t>
  </si>
  <si>
    <t xml:space="preserve">  Drivers</t>
  </si>
  <si>
    <t>Motorcycle 50cc and under</t>
  </si>
  <si>
    <t>RAS30024</t>
  </si>
  <si>
    <t>Department for Transport statistics</t>
  </si>
  <si>
    <t>Telephone: 020 7944 6595</t>
  </si>
  <si>
    <t>The figures in this table are National Statistics</t>
  </si>
  <si>
    <t>Source: DfT STATS19</t>
  </si>
  <si>
    <t>Email: roadacc.stats@dft.gov.uk</t>
  </si>
  <si>
    <t>Unknown</t>
  </si>
  <si>
    <t>age</t>
  </si>
  <si>
    <r>
      <t>0-4</t>
    </r>
    <r>
      <rPr>
        <vertAlign val="superscript"/>
        <sz val="8"/>
        <rFont val="Arial"/>
        <family val="2"/>
      </rPr>
      <t>1</t>
    </r>
  </si>
  <si>
    <r>
      <t>All</t>
    </r>
    <r>
      <rPr>
        <vertAlign val="superscript"/>
        <sz val="8"/>
        <rFont val="Arial"/>
        <family val="2"/>
      </rPr>
      <t>2</t>
    </r>
  </si>
  <si>
    <t>18-19</t>
  </si>
  <si>
    <t>Other vehicle/Unknown vehicle occupants</t>
  </si>
  <si>
    <t>1 In some cases age 0 may have been coded where the age of the casualty was not reported.</t>
  </si>
  <si>
    <t>2 Includes cases where age was not reported.</t>
  </si>
  <si>
    <t>3 Killed or seriously injured.</t>
  </si>
  <si>
    <t>16</t>
  </si>
  <si>
    <t>17</t>
  </si>
  <si>
    <r>
      <t>Motorcycle over 50cc</t>
    </r>
    <r>
      <rPr>
        <vertAlign val="superscript"/>
        <sz val="8"/>
        <color rgb="FF000000"/>
        <rFont val="Arial"/>
        <family val="2"/>
      </rPr>
      <t>4</t>
    </r>
  </si>
  <si>
    <r>
      <t>All road users</t>
    </r>
    <r>
      <rPr>
        <vertAlign val="superscript"/>
        <sz val="8"/>
        <color rgb="FF000000"/>
        <rFont val="Arial"/>
        <family val="2"/>
      </rPr>
      <t>5</t>
    </r>
  </si>
  <si>
    <t>4 Includes electric motorcycles, combinations and cases where engine size was not reported.</t>
  </si>
  <si>
    <t>5 Includes other road users and cases where road user type was not reported.</t>
  </si>
  <si>
    <t>20-24</t>
  </si>
  <si>
    <t>25-29</t>
  </si>
  <si>
    <t>Killed</t>
  </si>
  <si>
    <t>All severities</t>
  </si>
  <si>
    <t>Reported casualties by age band, road user type and severity, Great Britain, 2018</t>
  </si>
  <si>
    <t>Last updated: 25 July 2019</t>
  </si>
  <si>
    <t>Next update: September 2019</t>
  </si>
  <si>
    <t>Reported casualties by age band, road user type and severity, Great Britain, 2016</t>
  </si>
  <si>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</si>
  <si>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</si>
  <si>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</si>
  <si>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</si>
  <si>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</si>
  <si>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</si>
  <si>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</si>
  <si>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</si>
  <si>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</si>
  <si>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</si>
  <si>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</si>
  <si>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</si>
  <si>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</si>
  <si>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</si>
  <si>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</si>
  <si>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</si>
  <si>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</si>
  <si>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</si>
  <si>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</si>
  <si>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</si>
  <si>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</si>
  <si>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</si>
  <si>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</si>
  <si>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</si>
  <si>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</si>
  <si>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</si>
  <si>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</si>
  <si>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</si>
  <si>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</si>
  <si>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</si>
  <si>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</si>
  <si>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</si>
  <si>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</si>
  <si>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</si>
  <si>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</si>
  <si>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</si>
  <si>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</si>
  <si>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</si>
  <si>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</si>
  <si>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</si>
  <si>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</si>
  <si>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</si>
  <si>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</si>
  <si>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</si>
  <si>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</si>
  <si>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</si>
  <si>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</si>
  <si>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</si>
  <si>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</si>
  <si>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</si>
  <si>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</si>
  <si>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</si>
  <si>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t>Killed</t>
  </si>
  <si>
    <t>All severities</t>
  </si>
  <si>
    <t>Reported casualties by age band, road user type and severity, Great Britain, 2017</t>
  </si>
  <si>
    <t>Last updated: 25 July 2019</t>
  </si>
  <si>
    <t>Next update: September 2019</t>
  </si>
  <si>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</si>
  <si>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</si>
  <si>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</si>
  <si>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</si>
  <si>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</si>
  <si>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</si>
  <si>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</si>
  <si>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</si>
  <si>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</si>
  <si>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</si>
  <si>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</si>
  <si>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</si>
  <si>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</si>
  <si>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</si>
  <si>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</si>
  <si>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</si>
  <si>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</si>
  <si>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</si>
  <si>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</si>
  <si>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</si>
  <si>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</si>
  <si>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</si>
  <si>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</si>
  <si>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</si>
  <si>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</si>
  <si>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</si>
  <si>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t>Killed</t>
  </si>
  <si>
    <t>All severities</t>
  </si>
  <si>
    <t>Reported casualties by age band, road user type and severity, Great Britain, 2015</t>
  </si>
  <si>
    <t>Last updated: 25 July 2019</t>
  </si>
  <si>
    <t>Next update: September 2019</t>
  </si>
  <si>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</si>
  <si>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</si>
  <si>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</si>
  <si>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</si>
  <si>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</si>
  <si>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</si>
  <si>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</si>
  <si>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</si>
  <si>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</si>
  <si>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</si>
  <si>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</si>
  <si>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</si>
  <si>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</si>
  <si>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</si>
  <si>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</si>
  <si>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</si>
  <si>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</si>
  <si>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</si>
  <si>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</si>
  <si>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</si>
  <si>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</si>
  <si>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</si>
  <si>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</si>
  <si>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</si>
  <si>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</si>
  <si>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</si>
  <si>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t>Killed</t>
  </si>
  <si>
    <t>All severities</t>
  </si>
  <si>
    <t>Reported casualties by age band, road user type and severity, Great Britain, 2014</t>
  </si>
  <si>
    <t>Last updated: 25 July 2019</t>
  </si>
  <si>
    <t>Next update: September 2019</t>
  </si>
  <si>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</si>
  <si>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</si>
  <si>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</si>
  <si>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</si>
  <si>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</si>
  <si>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</si>
  <si>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</si>
  <si>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</si>
  <si>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</si>
  <si>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</si>
  <si>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</si>
  <si>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</si>
  <si>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</si>
  <si>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</si>
  <si>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</si>
  <si>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</si>
  <si>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</si>
  <si>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</si>
  <si>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</si>
  <si>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</si>
  <si>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</si>
  <si>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</si>
  <si>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</si>
  <si>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</si>
  <si>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</si>
  <si>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</si>
  <si>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t>Killed</t>
  </si>
  <si>
    <t>All severities</t>
  </si>
  <si>
    <t>Reported casualties by age band, road user type and severity, Great Britain, 2013</t>
  </si>
  <si>
    <t>Last updated: 25 July 2019</t>
  </si>
  <si>
    <t>Next update: September 2019</t>
  </si>
  <si>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</si>
  <si>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</si>
  <si>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</si>
  <si>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</si>
  <si>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</si>
  <si>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</si>
  <si>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</si>
  <si>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</si>
  <si>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</si>
  <si>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</si>
  <si>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</si>
  <si>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</si>
  <si>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</si>
  <si>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</si>
  <si>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</si>
  <si>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</si>
  <si>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</si>
  <si>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</si>
  <si>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</si>
  <si>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</si>
  <si>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</si>
  <si>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</si>
  <si>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</si>
  <si>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</si>
  <si>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r>
      <rPr>
        <sz val="8"/>
        <color rgb="FF000000"/>
        <rFont val="Arial"/>
        <family val="2"/>
      </rPr>
      <t>KSI (unadjusted)</t>
    </r>
    <r>
      <rPr>
        <vertAlign val="superscript"/>
        <sz val="8"/>
        <color rgb="FF000000"/>
        <rFont val="Arial"/>
        <family val="2"/>
      </rPr>
      <t>3</t>
    </r>
    <r>
      <rPr>
        <sz val="8"/>
        <color rgb="FF000000"/>
        <rFont val="Arial"/>
        <family val="2"/>
      </rPr>
      <t/>
    </r>
  </si>
  <si>
    <r>
      <rPr>
        <sz val="8"/>
        <color rgb="FF000000"/>
        <rFont val="Arial"/>
        <family val="2"/>
      </rPr>
      <t>KSI (adjusted)</t>
    </r>
    <r>
      <rPr>
        <vertAlign val="superscript"/>
        <sz val="8"/>
        <color rgb="FF000000"/>
        <rFont val="Arial"/>
        <family val="2"/>
      </rPr>
      <t>3</t>
    </r>
    <r>
      <rPr>
        <sz val="8"/>
        <color rgb="FF000000"/>
        <rFont val="Arial"/>
        <family val="2"/>
      </rPr>
      <t/>
    </r>
  </si>
  <si>
    <t>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For analysis of trends over time, using the experimental adjusted series is recommended.</t>
  </si>
  <si>
    <t>RAS30024 (provisional)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</si>
</sst>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2"/>
      <name val="Times New Roman"/>
    </font>
    <font>
      <sz val="7"/>
      <color rgb="FF000000"/>
      <name val="Arial"/>
      <family val="2"/>
    </font>
    <font>
      <b/>
      <sz val="9"/>
      <color rgb="FF000000"/>
      <name val="Arial"/>
      <family val="2"/>
    </font>
    <font>
      <u/>
      <sz val="9"/>
      <color theme="10"/>
      <name val="Arial"/>
      <family val="2"/>
    </font>
    <font>
      <b/>
      <sz val="9"/>
      <color indexed="21"/>
      <name val="Arial"/>
      <family val="2"/>
    </font>
    <font>
      <sz val="8"/>
      <color rgb="FF000000"/>
      <name val="Arial"/>
      <family val="2"/>
    </font>
    <font>
      <sz val="8"/>
      <color rgb="FF000000"/>
      <name val="Times New Roman"/>
      <family val="1"/>
    </font>
    <font>
      <u/>
      <sz val="8"/>
      <color theme="10"/>
      <name val="Arial"/>
      <family val="2"/>
    </font>
    <font>
      <u/>
      <sz val="8"/>
      <color indexed="12"/>
      <name val="Arial"/>
      <family val="2"/>
    </font>
    <font>
      <vertAlign val="superscript"/>
      <sz val="8"/>
      <name val="Arial"/>
      <family val="2"/>
    </font>
    <font>
      <vertAlign val="superscript"/>
      <sz val="8"/>
      <color rgb="FF000000"/>
      <name val="Arial"/>
      <family val="2"/>
    </font>
    <font>
      <u/>
      <sz val="12"/>
      <color theme="10"/>
      <name val="Times New Roman"/>
    </font>
  </fonts>
  <fills count="4">
    <fill>
      <patternFill patternType="none"/>
    </fill>
    <fill>
      <patternFill patternType="gray125"/>
    </fill>
    <fill>
      <patternFill patternType="solid">
        <fgColor indexed="9"/>
        <bgColor indexed="9"/>
      </patternFill>
    </fill>
    <fill>
      <patternFill patternType="solid">
        <fgColor indexed="9"/>
        <bgColor indexed="64"/>
      </patternFill>
    </fill>
  </fills>
  <borders count="2">
    <border>
      <left/>
      <right/>
      <top/>
      <bottom/>
      <diagonal/>
    </border>
    <border>
      <left/>
      <right/>
      <top/>
      <bottom style="thin">
        <color indexed="64"/>
      </bottom>
      <diagonal/>
    </border>
  </borders>
  <cellStyleXfs count="2">
    <xf numFmtId="0" fontId="0" fillId="0" borderId="0"/>
    <xf numFmtId="0" fontId="11" fillId="0" borderId="0" applyNumberFormat="0" applyFill="0" applyBorder="0" applyAlignment="0" applyProtection="0"/>
  </cellStyleXfs>
  <cellXfs count="22">
    <xf numFmtId="0" fontId="0" fillId="0" borderId="0" xfId="0"/>
    <xf numFmtId="0" fontId="1" fillId="0" borderId="1" xfId="0" applyFont="1" applyBorder="1"/>
    <xf numFmtId="0" fontId="2" fillId="2" borderId="0" xfId="0" applyFont="1" applyFill="1"/>
    <xf numFmtId="0" fontId="3" fillId="0" borderId="0" xfId="0" applyFont="1"/>
    <xf numFmtId="0" fontId="4" fillId="0" borderId="0" xfId="0" applyFont="1" applyAlignment="1">
      <alignment horizontal="left"/>
    </xf>
    <xf numFmtId="0" fontId="5" fillId="0" borderId="0" xfId="0" applyFont="1"/>
    <xf numFmtId="0" fontId="5" fillId="0" borderId="0" xfId="0" applyFont="1" applyAlignment="1">
      <alignment horizontal="left" indent="1"/>
    </xf>
    <xf numFmtId="0" fontId="6" fillId="0" borderId="0" xfId="0" applyFont="1"/>
    <xf numFmtId="0" fontId="5" fillId="0" borderId="0" xfId="0" applyFont="1" applyAlignment="1">
      <alignment horizontal="left" indent="2"/>
    </xf>
    <xf numFmtId="0" fontId="4" fillId="0" borderId="0" xfId="0" applyFont="1"/>
    <xf numFmtId="0" fontId="5" fillId="0" borderId="0" xfId="0" applyFont="1" applyAlignment="1">
      <alignment horizontal="right"/>
    </xf>
    <xf numFmtId="0" fontId="5" fillId="0" borderId="1" xfId="0" applyFont="1" applyBorder="1"/>
    <xf numFmtId="0" fontId="5" fillId="3" borderId="0" xfId="0" applyFont="1" applyFill="1" applyAlignment="1">
      <alignment horizontal="right"/>
    </xf>
    <xf numFmtId="0" fontId="5" fillId="3" borderId="0" xfId="0" applyFont="1" applyFill="1"/>
    <xf numFmtId="0" fontId="8" fillId="3" borderId="0" xfId="0" applyFont="1" applyFill="1"/>
    <xf numFmtId="3" fontId="1" fillId="0" borderId="1" xfId="0" applyNumberFormat="1" applyFont="1" applyBorder="1"/>
    <xf numFmtId="0" fontId="8" fillId="0" borderId="0" xfId="0" applyFont="1"/>
    <xf numFmtId="0" fontId="5" fillId="0" borderId="0" xfId="0" applyFont="1" applyAlignment="1">
      <alignment horizontal="left"/>
    </xf>
    <xf numFmtId="0" fontId="5" fillId="0" borderId="1" xfId="0" applyFont="1" applyBorder="1" applyAlignment="1">
      <alignment horizontal="right"/>
    </xf>
    <xf numFmtId="49" fontId="5" fillId="0" borderId="0" xfId="0" applyNumberFormat="1" applyFont="1" applyAlignment="1">
      <alignment horizontal="right"/>
    </xf>
    <xf numFmtId="3" fontId="5" fillId="0" borderId="0" xfId="0" applyNumberFormat="1" applyFont="1"/>
    <xf numFmtId="0" fontId="7" fillId="0" borderId="0" xfId="1" applyFont="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gov.uk/government/statistics/reported-road-casualties-great-britain-main-results-2018" TargetMode="External"/><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gov.uk/government/statistics/reported-road-casualties-great-britain-main-results-2018" TargetMode="External"/><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gov.uk/government/statistics/reported-road-casualties-great-britain-main-results-2018" TargetMode="External"/><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gov.uk/government/statistics/reported-road-casualties-great-britain-main-results-2018" TargetMode="External"/><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gov.uk/government/statistics/reported-road-casualties-great-britain-main-results-2018" TargetMode="External"/><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gov.uk/government/statistics/reported-road-casualties-great-britain-main-results-2018" TargetMode="External"/><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7"/>
  <sheetViews>
    <sheetView showGridLines="0" tabSelected="1" zoomScale="120" zoomScaleNormal="120" workbookViewId="0">
      <selection activeCell="A4" sqref="A4"/>
    </sheetView>
  </sheetViews>
  <sheetFormatPr defaultRowHeight="15.5" x14ac:dyDescent="0.35"/>
  <cols>
    <col min="1" max="1" width="14.58203125" customWidth="1"/>
    <col min="2" max="2" width="4.6640625" customWidth="1"/>
    <col min="3" max="16" width="5.08203125" customWidth="1"/>
    <col min="17" max="17" width="6.08203125" customWidth="1"/>
    <col min="18" max="18" width="5.6640625" customWidth="1"/>
  </cols>
  <sheetData>
    <row r="1" spans="1:18" ht="11.5" customHeight="1" x14ac:dyDescent="0.35">
      <c r="A1" s="2" t="s">
        <v>25</v>
      </c>
    </row>
    <row r="2" spans="1:18" ht="10" customHeight="1" x14ac:dyDescent="0.35">
      <c r="A2" s="3" t="str">
        <f>HYPERLINK("https://www.gov.uk/government/statistics/reported-road-casualties-great-britain-main-results-2018",
  "Reported Road Casualties Great Britain Main Results 2018")</f>
        <v>Reported Road Casualties Great Britain Main Results 2018</v>
      </c>
    </row>
    <row r="3" spans="1:18" ht="15" customHeight="1" x14ac:dyDescent="0.35">
      <c r="A3" s="9" t="s">
        <v>230</v>
      </c>
    </row>
    <row r="4" spans="1:18" ht="12.75" customHeight="1" x14ac:dyDescent="0.35">
      <c r="A4" s="4" t="s">
        <v>49</v>
      </c>
    </row>
    <row r="5" spans="1:18" ht="15" customHeight="1" x14ac:dyDescent="0.35">
      <c r="A5" s="11"/>
      <c r="B5" s="11"/>
      <c r="C5" s="11"/>
      <c r="D5" s="11"/>
      <c r="E5" s="11"/>
      <c r="F5" s="11"/>
      <c r="G5" s="11"/>
      <c r="H5" s="11"/>
      <c r="I5" s="11"/>
      <c r="J5" s="11"/>
      <c r="K5" s="11"/>
      <c r="L5" s="11"/>
      <c r="M5" s="11"/>
      <c r="N5" s="11"/>
      <c r="O5" s="11"/>
      <c r="P5" s="11"/>
      <c r="Q5" s="11"/>
      <c r="R5" s="18" t="s">
        <v>0</v>
      </c>
    </row>
    <row r="6" spans="1:18" ht="13.5" customHeight="1" x14ac:dyDescent="0.35">
      <c r="A6" s="7"/>
      <c r="B6" s="19" t="s">
        <v>32</v>
      </c>
      <c r="C6" s="19" t="s">
        <v>1</v>
      </c>
      <c r="D6" s="19" t="s">
        <v>2</v>
      </c>
      <c r="E6" s="19" t="s">
        <v>3</v>
      </c>
      <c r="F6" s="19" t="s">
        <v>39</v>
      </c>
      <c r="G6" s="19" t="s">
        <v>40</v>
      </c>
      <c r="H6" s="19" t="s">
        <v>34</v>
      </c>
      <c r="I6" s="19" t="s">
        <v>45</v>
      </c>
      <c r="J6" s="19" t="s">
        <v>46</v>
      </c>
      <c r="K6" s="19" t="s">
        <v>4</v>
      </c>
      <c r="L6" s="19" t="s">
        <v>5</v>
      </c>
      <c r="M6" s="19" t="s">
        <v>6</v>
      </c>
      <c r="N6" s="19" t="s">
        <v>7</v>
      </c>
      <c r="O6" s="19" t="s">
        <v>8</v>
      </c>
      <c r="P6" s="19" t="s">
        <v>9</v>
      </c>
      <c r="Q6" s="19" t="s">
        <v>30</v>
      </c>
      <c r="R6" s="19" t="s">
        <v>33</v>
      </c>
    </row>
    <row r="7" spans="1:18" x14ac:dyDescent="0.35">
      <c r="A7" s="7"/>
      <c r="B7" s="19"/>
      <c r="C7" s="19"/>
      <c r="D7" s="19"/>
      <c r="E7" s="19"/>
      <c r="F7" s="19"/>
      <c r="G7" s="19"/>
      <c r="H7" s="19"/>
      <c r="I7" s="19"/>
      <c r="J7" s="19"/>
      <c r="K7" s="19"/>
      <c r="L7" s="19"/>
      <c r="M7" s="19"/>
      <c r="N7" s="19"/>
      <c r="O7" s="19"/>
      <c r="P7" s="19" t="s">
        <v>10</v>
      </c>
      <c r="Q7" s="19" t="s">
        <v>31</v>
      </c>
      <c r="R7" s="19" t="s">
        <v>11</v>
      </c>
    </row>
    <row r="8" spans="1:18" ht="4.5" customHeight="1" x14ac:dyDescent="0.35">
      <c r="A8" s="5" t="s">
        <v>12</v>
      </c>
      <c r="B8" s="10" t="s">
        <v>13</v>
      </c>
      <c r="C8" s="10" t="s">
        <v>13</v>
      </c>
      <c r="D8" s="10" t="s">
        <v>14</v>
      </c>
      <c r="E8" s="10" t="s">
        <v>14</v>
      </c>
      <c r="F8" s="10" t="s">
        <v>14</v>
      </c>
      <c r="G8" s="10" t="s">
        <v>14</v>
      </c>
      <c r="H8" s="10" t="s">
        <v>14</v>
      </c>
      <c r="I8" s="10" t="s">
        <v>14</v>
      </c>
      <c r="J8" s="10" t="s">
        <v>14</v>
      </c>
      <c r="K8" s="10" t="s">
        <v>14</v>
      </c>
      <c r="L8" s="10" t="s">
        <v>14</v>
      </c>
      <c r="M8" s="10" t="s">
        <v>14</v>
      </c>
      <c r="N8" s="10" t="s">
        <v>14</v>
      </c>
      <c r="O8" s="10" t="s">
        <v>14</v>
      </c>
      <c r="P8" s="10" t="s">
        <v>14</v>
      </c>
      <c r="Q8" s="10" t="s">
        <v>14</v>
      </c>
      <c r="R8" s="10" t="s">
        <v>14</v>
      </c>
    </row>
    <row r="9" spans="1:18" ht="12.75" customHeight="1" x14ac:dyDescent="0.35">
      <c r="A9" s="5" t="s">
        <v>18</v>
      </c>
      <c r="B9" s="7"/>
      <c r="C9" s="7"/>
      <c r="D9" s="7"/>
      <c r="E9" s="7"/>
      <c r="F9" s="7"/>
      <c r="G9" s="7"/>
      <c r="H9" s="7"/>
      <c r="I9" s="7"/>
      <c r="J9" s="7"/>
      <c r="K9" s="7"/>
      <c r="L9" s="7"/>
      <c r="M9" s="7"/>
      <c r="N9" s="7"/>
      <c r="O9" s="7"/>
      <c r="P9" s="7"/>
      <c r="Q9" s="7"/>
      <c r="R9" s="7"/>
    </row>
    <row r="10" spans="1:18" ht="12.75" customHeight="1" x14ac:dyDescent="0.35">
      <c r="A10" s="6" t="s">
        <v>47</v>
      </c>
      <c r="B10" s="20">
        <v>4</v>
      </c>
      <c r="C10" s="20">
        <v>4</v>
      </c>
      <c r="D10" s="20">
        <v>6</v>
      </c>
      <c r="E10" s="20">
        <v>14</v>
      </c>
      <c r="F10" s="20">
        <v>5</v>
      </c>
      <c r="G10" s="20">
        <v>2</v>
      </c>
      <c r="H10" s="20">
        <v>14</v>
      </c>
      <c r="I10" s="20">
        <v>31</v>
      </c>
      <c r="J10" s="20">
        <v>16</v>
      </c>
      <c r="K10" s="20">
        <v>54</v>
      </c>
      <c r="L10" s="20">
        <v>51</v>
      </c>
      <c r="M10" s="20">
        <v>51</v>
      </c>
      <c r="N10" s="20">
        <v>54</v>
      </c>
      <c r="O10" s="20">
        <v>73</v>
      </c>
      <c r="P10" s="20">
        <v>75</v>
      </c>
      <c r="Q10" s="20">
        <v>0</v>
      </c>
      <c r="R10" s="20">
        <v>454</v>
      </c>
    </row>
    <row r="11" spans="1:18" ht="12.75" customHeight="1" x14ac:dyDescent="0.35">
      <c r="A11" s="6" t="s">
        <v>79</v>
      </c>
      <c r="B11" s="20">
        <v>163</v>
      </c>
      <c r="C11" s="20">
        <v>201</v>
      </c>
      <c r="D11" s="20">
        <v>423</v>
      </c>
      <c r="E11" s="20">
        <v>517</v>
      </c>
      <c r="F11" s="20">
        <v>92</v>
      </c>
      <c r="G11" s="20">
        <v>89</v>
      </c>
      <c r="H11" s="20">
        <v>179</v>
      </c>
      <c r="I11" s="20">
        <v>441</v>
      </c>
      <c r="J11" s="20">
        <v>419</v>
      </c>
      <c r="K11" s="20">
        <v>689</v>
      </c>
      <c r="L11" s="20">
        <v>657</v>
      </c>
      <c r="M11" s="20">
        <v>633</v>
      </c>
      <c r="N11" s="20">
        <v>582</v>
      </c>
      <c r="O11" s="20">
        <v>594</v>
      </c>
      <c r="P11" s="20">
        <v>500</v>
      </c>
      <c r="Q11" s="20">
        <v>48</v>
      </c>
      <c r="R11" s="20">
        <v>6227</v>
      </c>
    </row>
    <row r="12" spans="1:18" ht="12.75" customHeight="1" x14ac:dyDescent="0.35">
      <c r="A12" s="6" t="s">
        <v>80</v>
      </c>
      <c r="B12" s="20">
        <v>180.07209</v>
      </c>
      <c r="C12" s="20">
        <v>220.07522</v>
      </c>
      <c r="D12" s="20">
        <v>459.43545</v>
      </c>
      <c r="E12" s="20">
        <v>564.58304999999996</v>
      </c>
      <c r="F12" s="20">
        <v>100.88267</v>
      </c>
      <c r="G12" s="20">
        <v>97.668390000000002</v>
      </c>
      <c r="H12" s="20">
        <v>195.69333</v>
      </c>
      <c r="I12" s="20">
        <v>476.01762000000002</v>
      </c>
      <c r="J12" s="20">
        <v>450.52949999999998</v>
      </c>
      <c r="K12" s="20">
        <v>746.39534000000003</v>
      </c>
      <c r="L12" s="20">
        <v>702.29885999999999</v>
      </c>
      <c r="M12" s="20">
        <v>681.48778000000004</v>
      </c>
      <c r="N12" s="20">
        <v>623.89795000000004</v>
      </c>
      <c r="O12" s="20">
        <v>631.62090000000001</v>
      </c>
      <c r="P12" s="20">
        <v>529.29538000000002</v>
      </c>
      <c r="Q12" s="20">
        <v>49.559220000000003</v>
      </c>
      <c r="R12" s="20">
        <v>6709.5127499999999</v>
      </c>
    </row>
    <row r="13" spans="1:18" ht="12.75" customHeight="1" x14ac:dyDescent="0.35">
      <c r="A13" s="6" t="s">
        <v>48</v>
      </c>
      <c r="B13" s="20">
        <v>719</v>
      </c>
      <c r="C13" s="20">
        <v>824</v>
      </c>
      <c r="D13" s="20">
        <v>1694</v>
      </c>
      <c r="E13" s="20">
        <v>2184</v>
      </c>
      <c r="F13" s="20">
        <v>421</v>
      </c>
      <c r="G13" s="20">
        <v>407</v>
      </c>
      <c r="H13" s="20">
        <v>721</v>
      </c>
      <c r="I13" s="20">
        <v>1747</v>
      </c>
      <c r="J13" s="20">
        <v>1647</v>
      </c>
      <c r="K13" s="20">
        <v>2944</v>
      </c>
      <c r="L13" s="20">
        <v>2339</v>
      </c>
      <c r="M13" s="20">
        <v>2210</v>
      </c>
      <c r="N13" s="20">
        <v>1725</v>
      </c>
      <c r="O13" s="20">
        <v>1403</v>
      </c>
      <c r="P13" s="20">
        <v>1059</v>
      </c>
      <c r="Q13" s="20">
        <v>353</v>
      </c>
      <c r="R13" s="20">
        <v>22397</v>
      </c>
    </row>
    <row r="14" spans="1:18" ht="12.75" customHeight="1" x14ac:dyDescent="0.35">
      <c r="A14" s="5" t="s">
        <v>19</v>
      </c>
      <c r="B14" s="20"/>
      <c r="C14" s="20"/>
      <c r="D14" s="20"/>
      <c r="E14" s="20"/>
      <c r="F14" s="20"/>
      <c r="G14" s="20"/>
      <c r="H14" s="20"/>
      <c r="I14" s="20"/>
      <c r="J14" s="20"/>
      <c r="K14" s="20"/>
      <c r="L14" s="20"/>
      <c r="M14" s="20"/>
      <c r="N14" s="20"/>
      <c r="O14" s="20"/>
      <c r="P14" s="20"/>
      <c r="Q14" s="20"/>
      <c r="R14" s="20"/>
    </row>
    <row r="15" spans="1:18" ht="12.75" customHeight="1" x14ac:dyDescent="0.35">
      <c r="A15" s="6" t="s">
        <v>47</v>
      </c>
      <c r="B15" s="20">
        <v>0</v>
      </c>
      <c r="C15" s="20">
        <v>1</v>
      </c>
      <c r="D15" s="20">
        <v>0</v>
      </c>
      <c r="E15" s="20">
        <v>4</v>
      </c>
      <c r="F15" s="20">
        <v>3</v>
      </c>
      <c r="G15" s="20">
        <v>1</v>
      </c>
      <c r="H15" s="20">
        <v>0</v>
      </c>
      <c r="I15" s="20">
        <v>6</v>
      </c>
      <c r="J15" s="20">
        <v>3</v>
      </c>
      <c r="K15" s="20">
        <v>7</v>
      </c>
      <c r="L15" s="20">
        <v>16</v>
      </c>
      <c r="M15" s="20">
        <v>24</v>
      </c>
      <c r="N15" s="20">
        <v>18</v>
      </c>
      <c r="O15" s="20">
        <v>11</v>
      </c>
      <c r="P15" s="20">
        <v>5</v>
      </c>
      <c r="Q15" s="20">
        <v>0</v>
      </c>
      <c r="R15" s="20">
        <v>99</v>
      </c>
    </row>
    <row r="16" spans="1:18" ht="12.75" customHeight="1" x14ac:dyDescent="0.35">
      <c r="A16" s="6" t="s">
        <v>81</v>
      </c>
      <c r="B16" s="20">
        <v>3</v>
      </c>
      <c r="C16" s="20">
        <v>20</v>
      </c>
      <c r="D16" s="20">
        <v>82</v>
      </c>
      <c r="E16" s="20">
        <v>226</v>
      </c>
      <c r="F16" s="20">
        <v>54</v>
      </c>
      <c r="G16" s="20">
        <v>41</v>
      </c>
      <c r="H16" s="20">
        <v>103</v>
      </c>
      <c r="I16" s="20">
        <v>267</v>
      </c>
      <c r="J16" s="20">
        <v>362</v>
      </c>
      <c r="K16" s="20">
        <v>720</v>
      </c>
      <c r="L16" s="20">
        <v>734</v>
      </c>
      <c r="M16" s="20">
        <v>675</v>
      </c>
      <c r="N16" s="20">
        <v>302</v>
      </c>
      <c r="O16" s="20">
        <v>135</v>
      </c>
      <c r="P16" s="20">
        <v>43</v>
      </c>
      <c r="Q16" s="20">
        <v>35</v>
      </c>
      <c r="R16" s="20">
        <v>3802</v>
      </c>
    </row>
    <row r="17" spans="1:18" ht="12.75" customHeight="1" x14ac:dyDescent="0.35">
      <c r="A17" s="6" t="s">
        <v>82</v>
      </c>
      <c r="B17" s="20">
        <v>3.5626899999999999</v>
      </c>
      <c r="C17" s="20">
        <v>23.261209999999998</v>
      </c>
      <c r="D17" s="20">
        <v>93.887460000000004</v>
      </c>
      <c r="E17" s="20">
        <v>251.24411000000001</v>
      </c>
      <c r="F17" s="20">
        <v>59.568770000000001</v>
      </c>
      <c r="G17" s="20">
        <v>46.128909999999998</v>
      </c>
      <c r="H17" s="20">
        <v>112.47283</v>
      </c>
      <c r="I17" s="20">
        <v>294.38062000000002</v>
      </c>
      <c r="J17" s="20">
        <v>391.37166999999999</v>
      </c>
      <c r="K17" s="20">
        <v>774.99252999999999</v>
      </c>
      <c r="L17" s="20">
        <v>791.76615000000004</v>
      </c>
      <c r="M17" s="20">
        <v>733.55454999999995</v>
      </c>
      <c r="N17" s="20">
        <v>328.25770999999997</v>
      </c>
      <c r="O17" s="20">
        <v>143.99616</v>
      </c>
      <c r="P17" s="20">
        <v>45.792960000000001</v>
      </c>
      <c r="Q17" s="20">
        <v>37.334409999999998</v>
      </c>
      <c r="R17" s="20">
        <v>4131.5727399999996</v>
      </c>
    </row>
    <row r="18" spans="1:18" ht="12.75" customHeight="1" x14ac:dyDescent="0.35">
      <c r="A18" s="6" t="s">
        <v>48</v>
      </c>
      <c r="B18" s="20">
        <v>20</v>
      </c>
      <c r="C18" s="20">
        <v>117</v>
      </c>
      <c r="D18" s="20">
        <v>523</v>
      </c>
      <c r="E18" s="20">
        <v>1293</v>
      </c>
      <c r="F18" s="20">
        <v>292</v>
      </c>
      <c r="G18" s="20">
        <v>261</v>
      </c>
      <c r="H18" s="20">
        <v>504</v>
      </c>
      <c r="I18" s="20">
        <v>1518</v>
      </c>
      <c r="J18" s="20">
        <v>2023</v>
      </c>
      <c r="K18" s="20">
        <v>3593</v>
      </c>
      <c r="L18" s="20">
        <v>3107</v>
      </c>
      <c r="M18" s="20">
        <v>2519</v>
      </c>
      <c r="N18" s="20">
        <v>951</v>
      </c>
      <c r="O18" s="20">
        <v>336</v>
      </c>
      <c r="P18" s="20">
        <v>98</v>
      </c>
      <c r="Q18" s="20">
        <v>372</v>
      </c>
      <c r="R18" s="20">
        <v>17527</v>
      </c>
    </row>
    <row r="19" spans="1:18" ht="12.75" customHeight="1" x14ac:dyDescent="0.35">
      <c r="A19" s="5" t="s">
        <v>23</v>
      </c>
      <c r="B19" s="20"/>
      <c r="C19" s="20"/>
      <c r="D19" s="20"/>
      <c r="E19" s="20"/>
      <c r="F19" s="20"/>
      <c r="G19" s="20"/>
      <c r="H19" s="20"/>
      <c r="I19" s="20"/>
      <c r="J19" s="20"/>
      <c r="K19" s="20"/>
      <c r="L19" s="20"/>
      <c r="M19" s="20"/>
      <c r="N19" s="20"/>
      <c r="O19" s="20"/>
      <c r="P19" s="20"/>
      <c r="Q19" s="20"/>
      <c r="R19" s="20"/>
    </row>
    <row r="20" spans="1:18" ht="12.75" customHeight="1" x14ac:dyDescent="0.35">
      <c r="A20" s="6" t="s">
        <v>47</v>
      </c>
      <c r="B20" s="20">
        <v>0</v>
      </c>
      <c r="C20" s="20">
        <v>0</v>
      </c>
      <c r="D20" s="20">
        <v>0</v>
      </c>
      <c r="E20" s="20">
        <v>0</v>
      </c>
      <c r="F20" s="20">
        <v>1</v>
      </c>
      <c r="G20" s="20">
        <v>0</v>
      </c>
      <c r="H20" s="20">
        <v>0</v>
      </c>
      <c r="I20" s="20">
        <v>2</v>
      </c>
      <c r="J20" s="20">
        <v>0</v>
      </c>
      <c r="K20" s="20">
        <v>1</v>
      </c>
      <c r="L20" s="20">
        <v>3</v>
      </c>
      <c r="M20" s="20">
        <v>1</v>
      </c>
      <c r="N20" s="20">
        <v>0</v>
      </c>
      <c r="O20" s="20">
        <v>0</v>
      </c>
      <c r="P20" s="20">
        <v>0</v>
      </c>
      <c r="Q20" s="20">
        <v>0</v>
      </c>
      <c r="R20" s="20">
        <v>8</v>
      </c>
    </row>
    <row r="21" spans="1:18" ht="12.75" customHeight="1" x14ac:dyDescent="0.35">
      <c r="A21" s="6" t="s">
        <v>83</v>
      </c>
      <c r="B21" s="20">
        <v>0</v>
      </c>
      <c r="C21" s="20">
        <v>1</v>
      </c>
      <c r="D21" s="20">
        <v>1</v>
      </c>
      <c r="E21" s="20">
        <v>5</v>
      </c>
      <c r="F21" s="20">
        <v>78</v>
      </c>
      <c r="G21" s="20">
        <v>31</v>
      </c>
      <c r="H21" s="20">
        <v>29</v>
      </c>
      <c r="I21" s="20">
        <v>54</v>
      </c>
      <c r="J21" s="20">
        <v>36</v>
      </c>
      <c r="K21" s="20">
        <v>33</v>
      </c>
      <c r="L21" s="20">
        <v>30</v>
      </c>
      <c r="M21" s="20">
        <v>25</v>
      </c>
      <c r="N21" s="20">
        <v>11</v>
      </c>
      <c r="O21" s="20">
        <v>3</v>
      </c>
      <c r="P21" s="20">
        <v>2</v>
      </c>
      <c r="Q21" s="20">
        <v>2</v>
      </c>
      <c r="R21" s="20">
        <v>341</v>
      </c>
    </row>
    <row r="22" spans="1:18" ht="12.75" customHeight="1" x14ac:dyDescent="0.35">
      <c r="A22" s="6" t="s">
        <v>84</v>
      </c>
      <c r="B22" s="20">
        <v>0</v>
      </c>
      <c r="C22" s="20">
        <v>1.1177699999999999</v>
      </c>
      <c r="D22" s="20">
        <v>1</v>
      </c>
      <c r="E22" s="20">
        <v>5.2485999999999997</v>
      </c>
      <c r="F22" s="20">
        <v>85.468549999999993</v>
      </c>
      <c r="G22" s="20">
        <v>35.400109999999998</v>
      </c>
      <c r="H22" s="20">
        <v>32.131889999999999</v>
      </c>
      <c r="I22" s="20">
        <v>57.938409999999998</v>
      </c>
      <c r="J22" s="20">
        <v>38.28857</v>
      </c>
      <c r="K22" s="20">
        <v>35.010449999999999</v>
      </c>
      <c r="L22" s="20">
        <v>32.457340000000002</v>
      </c>
      <c r="M22" s="20">
        <v>27.188780000000001</v>
      </c>
      <c r="N22" s="20">
        <v>12.285869999999999</v>
      </c>
      <c r="O22" s="20">
        <v>3</v>
      </c>
      <c r="P22" s="20">
        <v>2.1172599999999999</v>
      </c>
      <c r="Q22" s="20">
        <v>2.1163099999999999</v>
      </c>
      <c r="R22" s="20">
        <v>370.76990000000001</v>
      </c>
    </row>
    <row r="23" spans="1:18" ht="12.75" customHeight="1" x14ac:dyDescent="0.35">
      <c r="A23" s="6" t="s">
        <v>48</v>
      </c>
      <c r="B23" s="20">
        <v>0</v>
      </c>
      <c r="C23" s="20">
        <v>3</v>
      </c>
      <c r="D23" s="20">
        <v>1</v>
      </c>
      <c r="E23" s="20">
        <v>9</v>
      </c>
      <c r="F23" s="20">
        <v>289</v>
      </c>
      <c r="G23" s="20">
        <v>160</v>
      </c>
      <c r="H23" s="20">
        <v>151</v>
      </c>
      <c r="I23" s="20">
        <v>227</v>
      </c>
      <c r="J23" s="20">
        <v>159</v>
      </c>
      <c r="K23" s="20">
        <v>176</v>
      </c>
      <c r="L23" s="20">
        <v>127</v>
      </c>
      <c r="M23" s="20">
        <v>78</v>
      </c>
      <c r="N23" s="20">
        <v>35</v>
      </c>
      <c r="O23" s="20">
        <v>5</v>
      </c>
      <c r="P23" s="20">
        <v>3</v>
      </c>
      <c r="Q23" s="20">
        <v>15</v>
      </c>
      <c r="R23" s="20">
        <v>1438</v>
      </c>
    </row>
    <row r="24" spans="1:18" ht="12.75" customHeight="1" x14ac:dyDescent="0.35">
      <c r="A24" s="5" t="s">
        <v>41</v>
      </c>
      <c r="B24" s="20"/>
      <c r="C24" s="20"/>
      <c r="D24" s="20"/>
      <c r="E24" s="20"/>
      <c r="F24" s="20"/>
      <c r="G24" s="20"/>
      <c r="H24" s="20"/>
      <c r="I24" s="20"/>
      <c r="J24" s="20"/>
      <c r="K24" s="20"/>
      <c r="L24" s="20"/>
      <c r="M24" s="20"/>
      <c r="N24" s="20"/>
      <c r="O24" s="20"/>
      <c r="P24" s="20"/>
      <c r="Q24" s="20"/>
      <c r="R24" s="20"/>
    </row>
    <row r="25" spans="1:18" ht="12.75" customHeight="1" x14ac:dyDescent="0.35">
      <c r="A25" s="5" t="s">
        <v>20</v>
      </c>
      <c r="B25" s="20"/>
      <c r="C25" s="20"/>
      <c r="D25" s="20"/>
      <c r="E25" s="20"/>
      <c r="F25" s="20"/>
      <c r="G25" s="20"/>
      <c r="H25" s="20"/>
      <c r="I25" s="20"/>
      <c r="J25" s="20"/>
      <c r="K25" s="20"/>
      <c r="L25" s="20"/>
      <c r="M25" s="20"/>
      <c r="N25" s="20"/>
      <c r="O25" s="20"/>
      <c r="P25" s="20"/>
      <c r="Q25" s="20"/>
      <c r="R25" s="20"/>
    </row>
    <row r="26" spans="1:18" ht="12.75" customHeight="1" x14ac:dyDescent="0.35">
      <c r="A26" s="8" t="s">
        <v>47</v>
      </c>
      <c r="B26" s="20">
        <v>0</v>
      </c>
      <c r="C26" s="20">
        <v>0</v>
      </c>
      <c r="D26" s="20">
        <v>0</v>
      </c>
      <c r="E26" s="20">
        <v>0</v>
      </c>
      <c r="F26" s="20">
        <v>1</v>
      </c>
      <c r="G26" s="20">
        <v>5</v>
      </c>
      <c r="H26" s="20">
        <v>12</v>
      </c>
      <c r="I26" s="20">
        <v>34</v>
      </c>
      <c r="J26" s="20">
        <v>47</v>
      </c>
      <c r="K26" s="20">
        <v>66</v>
      </c>
      <c r="L26" s="20">
        <v>50</v>
      </c>
      <c r="M26" s="20">
        <v>72</v>
      </c>
      <c r="N26" s="20">
        <v>32</v>
      </c>
      <c r="O26" s="20">
        <v>16</v>
      </c>
      <c r="P26" s="20">
        <v>2</v>
      </c>
      <c r="Q26" s="20">
        <v>0</v>
      </c>
      <c r="R26" s="20">
        <v>337</v>
      </c>
    </row>
    <row r="27" spans="1:18" ht="12.75" customHeight="1" x14ac:dyDescent="0.35">
      <c r="A27" s="8" t="s">
        <v>85</v>
      </c>
      <c r="B27" s="20">
        <v>0</v>
      </c>
      <c r="C27" s="20">
        <v>0</v>
      </c>
      <c r="D27" s="20">
        <v>1</v>
      </c>
      <c r="E27" s="20">
        <v>34</v>
      </c>
      <c r="F27" s="20">
        <v>26</v>
      </c>
      <c r="G27" s="20">
        <v>151</v>
      </c>
      <c r="H27" s="20">
        <v>314</v>
      </c>
      <c r="I27" s="20">
        <v>786</v>
      </c>
      <c r="J27" s="20">
        <v>734</v>
      </c>
      <c r="K27" s="20">
        <v>1020</v>
      </c>
      <c r="L27" s="20">
        <v>785</v>
      </c>
      <c r="M27" s="20">
        <v>904</v>
      </c>
      <c r="N27" s="20">
        <v>351</v>
      </c>
      <c r="O27" s="20">
        <v>103</v>
      </c>
      <c r="P27" s="20">
        <v>8</v>
      </c>
      <c r="Q27" s="20">
        <v>28</v>
      </c>
      <c r="R27" s="20">
        <v>5245</v>
      </c>
    </row>
    <row r="28" spans="1:18" ht="12.75" customHeight="1" x14ac:dyDescent="0.35">
      <c r="A28" s="8" t="s">
        <v>86</v>
      </c>
      <c r="B28" s="20">
        <v>0</v>
      </c>
      <c r="C28" s="20">
        <v>0</v>
      </c>
      <c r="D28" s="20">
        <v>1.06427</v>
      </c>
      <c r="E28" s="20">
        <v>34.784689999999998</v>
      </c>
      <c r="F28" s="20">
        <v>27.403490000000001</v>
      </c>
      <c r="G28" s="20">
        <v>162.19407000000001</v>
      </c>
      <c r="H28" s="20">
        <v>338.02271000000002</v>
      </c>
      <c r="I28" s="20">
        <v>836.88220999999999</v>
      </c>
      <c r="J28" s="20">
        <v>780.67592999999999</v>
      </c>
      <c r="K28" s="20">
        <v>1073.0350800000001</v>
      </c>
      <c r="L28" s="20">
        <v>828.39719000000002</v>
      </c>
      <c r="M28" s="20">
        <v>952.57905000000005</v>
      </c>
      <c r="N28" s="20">
        <v>374.36009000000001</v>
      </c>
      <c r="O28" s="20">
        <v>109.46901</v>
      </c>
      <c r="P28" s="20">
        <v>9.3853500000000007</v>
      </c>
      <c r="Q28" s="20">
        <v>29.758990000000001</v>
      </c>
      <c r="R28" s="20">
        <v>5558.0121200000003</v>
      </c>
    </row>
    <row r="29" spans="1:18" ht="12.75" customHeight="1" x14ac:dyDescent="0.35">
      <c r="A29" s="8" t="s">
        <v>48</v>
      </c>
      <c r="B29" s="20">
        <v>0</v>
      </c>
      <c r="C29" s="20">
        <v>0</v>
      </c>
      <c r="D29" s="20">
        <v>2</v>
      </c>
      <c r="E29" s="20">
        <v>52</v>
      </c>
      <c r="F29" s="20">
        <v>73</v>
      </c>
      <c r="G29" s="20">
        <v>467</v>
      </c>
      <c r="H29" s="20">
        <v>1061</v>
      </c>
      <c r="I29" s="20">
        <v>2394</v>
      </c>
      <c r="J29" s="20">
        <v>2304</v>
      </c>
      <c r="K29" s="20">
        <v>3134</v>
      </c>
      <c r="L29" s="20">
        <v>2167</v>
      </c>
      <c r="M29" s="20">
        <v>2023</v>
      </c>
      <c r="N29" s="20">
        <v>733</v>
      </c>
      <c r="O29" s="20">
        <v>199</v>
      </c>
      <c r="P29" s="20">
        <v>22</v>
      </c>
      <c r="Q29" s="20">
        <v>132</v>
      </c>
      <c r="R29" s="20">
        <v>14763</v>
      </c>
    </row>
    <row r="30" spans="1:18" ht="12.75" customHeight="1" x14ac:dyDescent="0.35">
      <c r="A30" s="5" t="s">
        <v>21</v>
      </c>
      <c r="B30" s="20"/>
      <c r="C30" s="20"/>
      <c r="D30" s="20"/>
      <c r="E30" s="20"/>
      <c r="F30" s="20"/>
      <c r="G30" s="20"/>
      <c r="H30" s="20"/>
      <c r="I30" s="20"/>
      <c r="J30" s="20"/>
      <c r="K30" s="20"/>
      <c r="L30" s="20"/>
      <c r="M30" s="20"/>
      <c r="N30" s="20"/>
      <c r="O30" s="20"/>
      <c r="P30" s="20"/>
      <c r="Q30" s="20"/>
      <c r="R30" s="20"/>
    </row>
    <row r="31" spans="1:18" ht="12.75" customHeight="1" x14ac:dyDescent="0.35">
      <c r="A31" s="6" t="s">
        <v>47</v>
      </c>
      <c r="B31" s="20">
        <v>0</v>
      </c>
      <c r="C31" s="20">
        <v>0</v>
      </c>
      <c r="D31" s="20">
        <v>0</v>
      </c>
      <c r="E31" s="20">
        <v>0</v>
      </c>
      <c r="F31" s="20">
        <v>0</v>
      </c>
      <c r="G31" s="20">
        <v>1</v>
      </c>
      <c r="H31" s="20">
        <v>0</v>
      </c>
      <c r="I31" s="20">
        <v>1</v>
      </c>
      <c r="J31" s="20">
        <v>0</v>
      </c>
      <c r="K31" s="20">
        <v>0</v>
      </c>
      <c r="L31" s="20">
        <v>2</v>
      </c>
      <c r="M31" s="20">
        <v>0</v>
      </c>
      <c r="N31" s="20">
        <v>4</v>
      </c>
      <c r="O31" s="20">
        <v>1</v>
      </c>
      <c r="P31" s="20">
        <v>0</v>
      </c>
      <c r="Q31" s="20">
        <v>0</v>
      </c>
      <c r="R31" s="20">
        <v>9</v>
      </c>
    </row>
    <row r="32" spans="1:18" ht="12.75" customHeight="1" x14ac:dyDescent="0.35">
      <c r="A32" s="6" t="s">
        <v>87</v>
      </c>
      <c r="B32" s="20">
        <v>0</v>
      </c>
      <c r="C32" s="20">
        <v>1</v>
      </c>
      <c r="D32" s="20">
        <v>2</v>
      </c>
      <c r="E32" s="20">
        <v>27</v>
      </c>
      <c r="F32" s="20">
        <v>11</v>
      </c>
      <c r="G32" s="20">
        <v>9</v>
      </c>
      <c r="H32" s="20">
        <v>25</v>
      </c>
      <c r="I32" s="20">
        <v>42</v>
      </c>
      <c r="J32" s="20">
        <v>21</v>
      </c>
      <c r="K32" s="20">
        <v>39</v>
      </c>
      <c r="L32" s="20">
        <v>23</v>
      </c>
      <c r="M32" s="20">
        <v>34</v>
      </c>
      <c r="N32" s="20">
        <v>13</v>
      </c>
      <c r="O32" s="20">
        <v>4</v>
      </c>
      <c r="P32" s="20">
        <v>0</v>
      </c>
      <c r="Q32" s="20">
        <v>4</v>
      </c>
      <c r="R32" s="20">
        <v>255</v>
      </c>
    </row>
    <row r="33" spans="1:18" ht="12.75" customHeight="1" x14ac:dyDescent="0.35">
      <c r="A33" s="6" t="s">
        <v>88</v>
      </c>
      <c r="B33" s="20">
        <v>6.3880000000000006E-2</v>
      </c>
      <c r="C33" s="20">
        <v>1</v>
      </c>
      <c r="D33" s="20">
        <v>2.5968900000000001</v>
      </c>
      <c r="E33" s="20">
        <v>28.203859999999999</v>
      </c>
      <c r="F33" s="20">
        <v>11.49019</v>
      </c>
      <c r="G33" s="20">
        <v>9.2270099999999999</v>
      </c>
      <c r="H33" s="20">
        <v>25.87847</v>
      </c>
      <c r="I33" s="20">
        <v>44.722790000000003</v>
      </c>
      <c r="J33" s="20">
        <v>22.447749999999999</v>
      </c>
      <c r="K33" s="20">
        <v>41.221640000000001</v>
      </c>
      <c r="L33" s="20">
        <v>25.097930000000002</v>
      </c>
      <c r="M33" s="20">
        <v>36.124949999999998</v>
      </c>
      <c r="N33" s="20">
        <v>13.693960000000001</v>
      </c>
      <c r="O33" s="20">
        <v>4.4724700000000004</v>
      </c>
      <c r="P33" s="20">
        <v>0</v>
      </c>
      <c r="Q33" s="20">
        <v>4</v>
      </c>
      <c r="R33" s="20">
        <v>270.24180000000001</v>
      </c>
    </row>
    <row r="34" spans="1:18" ht="12.75" customHeight="1" x14ac:dyDescent="0.35">
      <c r="A34" s="6" t="s">
        <v>48</v>
      </c>
      <c r="B34" s="20">
        <v>2</v>
      </c>
      <c r="C34" s="20">
        <v>1</v>
      </c>
      <c r="D34" s="20">
        <v>13</v>
      </c>
      <c r="E34" s="20">
        <v>57</v>
      </c>
      <c r="F34" s="20">
        <v>20</v>
      </c>
      <c r="G34" s="20">
        <v>18</v>
      </c>
      <c r="H34" s="20">
        <v>48</v>
      </c>
      <c r="I34" s="20">
        <v>93</v>
      </c>
      <c r="J34" s="20">
        <v>61</v>
      </c>
      <c r="K34" s="20">
        <v>88</v>
      </c>
      <c r="L34" s="20">
        <v>63</v>
      </c>
      <c r="M34" s="20">
        <v>73</v>
      </c>
      <c r="N34" s="20">
        <v>26</v>
      </c>
      <c r="O34" s="20">
        <v>8</v>
      </c>
      <c r="P34" s="20">
        <v>2</v>
      </c>
      <c r="Q34" s="20">
        <v>9</v>
      </c>
      <c r="R34" s="20">
        <v>582</v>
      </c>
    </row>
    <row r="35" spans="1:18" ht="12.75" customHeight="1" x14ac:dyDescent="0.35">
      <c r="A35" s="5" t="s">
        <v>15</v>
      </c>
      <c r="B35" s="20"/>
      <c r="C35" s="20"/>
      <c r="D35" s="20"/>
      <c r="E35" s="20"/>
      <c r="F35" s="20"/>
      <c r="G35" s="20"/>
      <c r="H35" s="20"/>
      <c r="I35" s="20"/>
      <c r="J35" s="20"/>
      <c r="K35" s="20"/>
      <c r="L35" s="20"/>
      <c r="M35" s="20"/>
      <c r="N35" s="20"/>
      <c r="O35" s="20"/>
      <c r="P35" s="20"/>
      <c r="Q35" s="20"/>
      <c r="R35" s="20"/>
    </row>
    <row r="36" spans="1:18" ht="12.75" customHeight="1" x14ac:dyDescent="0.35">
      <c r="A36" s="5" t="s">
        <v>22</v>
      </c>
      <c r="B36" s="20"/>
      <c r="C36" s="20"/>
      <c r="D36" s="20"/>
      <c r="E36" s="20"/>
      <c r="F36" s="20"/>
      <c r="G36" s="20"/>
      <c r="H36" s="20"/>
      <c r="I36" s="20"/>
      <c r="J36" s="20"/>
      <c r="K36" s="20"/>
      <c r="L36" s="20"/>
      <c r="M36" s="20"/>
      <c r="N36" s="20"/>
      <c r="O36" s="20"/>
      <c r="P36" s="20"/>
      <c r="Q36" s="20"/>
      <c r="R36" s="20"/>
    </row>
    <row r="37" spans="1:18" ht="12.75" customHeight="1" x14ac:dyDescent="0.35">
      <c r="A37" s="8" t="s">
        <v>47</v>
      </c>
      <c r="B37" s="20">
        <v>0</v>
      </c>
      <c r="C37" s="20">
        <v>0</v>
      </c>
      <c r="D37" s="20">
        <v>0</v>
      </c>
      <c r="E37" s="20">
        <v>0</v>
      </c>
      <c r="F37" s="20">
        <v>0</v>
      </c>
      <c r="G37" s="20">
        <v>4</v>
      </c>
      <c r="H37" s="20">
        <v>25</v>
      </c>
      <c r="I37" s="20">
        <v>70</v>
      </c>
      <c r="J37" s="20">
        <v>56</v>
      </c>
      <c r="K37" s="20">
        <v>97</v>
      </c>
      <c r="L37" s="20">
        <v>60</v>
      </c>
      <c r="M37" s="20">
        <v>54</v>
      </c>
      <c r="N37" s="20">
        <v>46</v>
      </c>
      <c r="O37" s="20">
        <v>65</v>
      </c>
      <c r="P37" s="20">
        <v>69</v>
      </c>
      <c r="Q37" s="20">
        <v>0</v>
      </c>
      <c r="R37" s="20">
        <v>546</v>
      </c>
    </row>
    <row r="38" spans="1:18" ht="12.75" customHeight="1" x14ac:dyDescent="0.35">
      <c r="A38" s="8" t="s">
        <v>89</v>
      </c>
      <c r="B38" s="20">
        <v>0</v>
      </c>
      <c r="C38" s="20">
        <v>0</v>
      </c>
      <c r="D38" s="20">
        <v>0</v>
      </c>
      <c r="E38" s="20">
        <v>7</v>
      </c>
      <c r="F38" s="20">
        <v>4</v>
      </c>
      <c r="G38" s="20">
        <v>79</v>
      </c>
      <c r="H38" s="20">
        <v>359</v>
      </c>
      <c r="I38" s="20">
        <v>830</v>
      </c>
      <c r="J38" s="20">
        <v>740</v>
      </c>
      <c r="K38" s="20">
        <v>1189</v>
      </c>
      <c r="L38" s="20">
        <v>922</v>
      </c>
      <c r="M38" s="20">
        <v>959</v>
      </c>
      <c r="N38" s="20">
        <v>670</v>
      </c>
      <c r="O38" s="20">
        <v>635</v>
      </c>
      <c r="P38" s="20">
        <v>459</v>
      </c>
      <c r="Q38" s="20">
        <v>44</v>
      </c>
      <c r="R38" s="20">
        <v>6897</v>
      </c>
    </row>
    <row r="39" spans="1:18" ht="12.75" customHeight="1" x14ac:dyDescent="0.35">
      <c r="A39" s="8" t="s">
        <v>90</v>
      </c>
      <c r="B39" s="20">
        <v>0</v>
      </c>
      <c r="C39" s="20">
        <v>0</v>
      </c>
      <c r="D39" s="20">
        <v>0</v>
      </c>
      <c r="E39" s="20">
        <v>7.2040600000000001</v>
      </c>
      <c r="F39" s="20">
        <v>4.2887000000000004</v>
      </c>
      <c r="G39" s="20">
        <v>87.869439999999997</v>
      </c>
      <c r="H39" s="20">
        <v>397.06551000000002</v>
      </c>
      <c r="I39" s="20">
        <v>915.27171999999996</v>
      </c>
      <c r="J39" s="20">
        <v>817.10663999999997</v>
      </c>
      <c r="K39" s="20">
        <v>1310.9162899999999</v>
      </c>
      <c r="L39" s="20">
        <v>1024.7072900000001</v>
      </c>
      <c r="M39" s="20">
        <v>1056.5128999999999</v>
      </c>
      <c r="N39" s="20">
        <v>738.85932000000003</v>
      </c>
      <c r="O39" s="20">
        <v>695.87134000000003</v>
      </c>
      <c r="P39" s="20">
        <v>504.78260999999998</v>
      </c>
      <c r="Q39" s="20">
        <v>45.97052</v>
      </c>
      <c r="R39" s="20">
        <v>7606.4263300000002</v>
      </c>
    </row>
    <row r="40" spans="1:18" ht="12.75" customHeight="1" x14ac:dyDescent="0.35">
      <c r="A40" s="8" t="s">
        <v>48</v>
      </c>
      <c r="B40" s="20">
        <v>0</v>
      </c>
      <c r="C40" s="20">
        <v>0</v>
      </c>
      <c r="D40" s="20">
        <v>2</v>
      </c>
      <c r="E40" s="20">
        <v>18</v>
      </c>
      <c r="F40" s="20">
        <v>15</v>
      </c>
      <c r="G40" s="20">
        <v>632</v>
      </c>
      <c r="H40" s="20">
        <v>2865</v>
      </c>
      <c r="I40" s="20">
        <v>7880</v>
      </c>
      <c r="J40" s="20">
        <v>8286</v>
      </c>
      <c r="K40" s="20">
        <v>13803</v>
      </c>
      <c r="L40" s="20">
        <v>11300</v>
      </c>
      <c r="M40" s="20">
        <v>9133</v>
      </c>
      <c r="N40" s="20">
        <v>4772</v>
      </c>
      <c r="O40" s="20">
        <v>3326</v>
      </c>
      <c r="P40" s="20">
        <v>1953</v>
      </c>
      <c r="Q40" s="20">
        <v>531</v>
      </c>
      <c r="R40" s="20">
        <v>64516</v>
      </c>
    </row>
    <row r="41" spans="1:18" ht="12.75" customHeight="1" x14ac:dyDescent="0.35">
      <c r="A41" s="5" t="s">
        <v>21</v>
      </c>
      <c r="B41" s="20"/>
      <c r="C41" s="20"/>
      <c r="D41" s="20"/>
      <c r="E41" s="20"/>
      <c r="F41" s="20"/>
      <c r="G41" s="20"/>
      <c r="H41" s="20"/>
      <c r="I41" s="20"/>
      <c r="J41" s="20"/>
      <c r="K41" s="20"/>
      <c r="L41" s="20"/>
      <c r="M41" s="20"/>
      <c r="N41" s="20"/>
      <c r="O41" s="20"/>
      <c r="P41" s="20"/>
      <c r="Q41" s="20"/>
      <c r="R41" s="20"/>
    </row>
    <row r="42" spans="1:18" ht="12.75" customHeight="1" x14ac:dyDescent="0.35">
      <c r="A42" s="8" t="s">
        <v>47</v>
      </c>
      <c r="B42" s="20">
        <v>9</v>
      </c>
      <c r="C42" s="20">
        <v>1</v>
      </c>
      <c r="D42" s="20">
        <v>1</v>
      </c>
      <c r="E42" s="20">
        <v>4</v>
      </c>
      <c r="F42" s="20">
        <v>3</v>
      </c>
      <c r="G42" s="20">
        <v>8</v>
      </c>
      <c r="H42" s="20">
        <v>20</v>
      </c>
      <c r="I42" s="20">
        <v>39</v>
      </c>
      <c r="J42" s="20">
        <v>21</v>
      </c>
      <c r="K42" s="20">
        <v>23</v>
      </c>
      <c r="L42" s="20">
        <v>8</v>
      </c>
      <c r="M42" s="20">
        <v>15</v>
      </c>
      <c r="N42" s="20">
        <v>21</v>
      </c>
      <c r="O42" s="20">
        <v>29</v>
      </c>
      <c r="P42" s="20">
        <v>29</v>
      </c>
      <c r="Q42" s="20">
        <v>0</v>
      </c>
      <c r="R42" s="20">
        <v>231</v>
      </c>
    </row>
    <row r="43" spans="1:18" ht="12.75" customHeight="1" x14ac:dyDescent="0.35">
      <c r="A43" s="8" t="s">
        <v>91</v>
      </c>
      <c r="B43" s="20">
        <v>93</v>
      </c>
      <c r="C43" s="20">
        <v>71</v>
      </c>
      <c r="D43" s="20">
        <v>90</v>
      </c>
      <c r="E43" s="20">
        <v>123</v>
      </c>
      <c r="F43" s="20">
        <v>77</v>
      </c>
      <c r="G43" s="20">
        <v>130</v>
      </c>
      <c r="H43" s="20">
        <v>284</v>
      </c>
      <c r="I43" s="20">
        <v>445</v>
      </c>
      <c r="J43" s="20">
        <v>329</v>
      </c>
      <c r="K43" s="20">
        <v>341</v>
      </c>
      <c r="L43" s="20">
        <v>223</v>
      </c>
      <c r="M43" s="20">
        <v>247</v>
      </c>
      <c r="N43" s="20">
        <v>221</v>
      </c>
      <c r="O43" s="20">
        <v>274</v>
      </c>
      <c r="P43" s="20">
        <v>216</v>
      </c>
      <c r="Q43" s="20">
        <v>50</v>
      </c>
      <c r="R43" s="20">
        <v>3214</v>
      </c>
    </row>
    <row r="44" spans="1:18" ht="12.75" customHeight="1" x14ac:dyDescent="0.35">
      <c r="A44" s="8" t="s">
        <v>92</v>
      </c>
      <c r="B44" s="20">
        <v>105.48542</v>
      </c>
      <c r="C44" s="20">
        <v>81.725989999999996</v>
      </c>
      <c r="D44" s="20">
        <v>105.20359999999999</v>
      </c>
      <c r="E44" s="20">
        <v>138.34938</v>
      </c>
      <c r="F44" s="20">
        <v>84.596000000000004</v>
      </c>
      <c r="G44" s="20">
        <v>144.82825</v>
      </c>
      <c r="H44" s="20">
        <v>312.07754999999997</v>
      </c>
      <c r="I44" s="20">
        <v>489.11057</v>
      </c>
      <c r="J44" s="20">
        <v>356.06261999999998</v>
      </c>
      <c r="K44" s="20">
        <v>377.88198999999997</v>
      </c>
      <c r="L44" s="20">
        <v>246.91969</v>
      </c>
      <c r="M44" s="20">
        <v>272.16318000000001</v>
      </c>
      <c r="N44" s="20">
        <v>243.87841</v>
      </c>
      <c r="O44" s="20">
        <v>298.42293999999998</v>
      </c>
      <c r="P44" s="20">
        <v>235.47333</v>
      </c>
      <c r="Q44" s="20">
        <v>51.461640000000003</v>
      </c>
      <c r="R44" s="20">
        <v>3543.64057</v>
      </c>
    </row>
    <row r="45" spans="1:18" ht="12.75" customHeight="1" x14ac:dyDescent="0.35">
      <c r="A45" s="8" t="s">
        <v>48</v>
      </c>
      <c r="B45" s="20">
        <v>1328</v>
      </c>
      <c r="C45" s="20">
        <v>1262</v>
      </c>
      <c r="D45" s="20">
        <v>1821</v>
      </c>
      <c r="E45" s="20">
        <v>1580</v>
      </c>
      <c r="F45" s="20">
        <v>589</v>
      </c>
      <c r="G45" s="20">
        <v>973</v>
      </c>
      <c r="H45" s="20">
        <v>2002</v>
      </c>
      <c r="I45" s="20">
        <v>3704</v>
      </c>
      <c r="J45" s="20">
        <v>2719</v>
      </c>
      <c r="K45" s="20">
        <v>3582</v>
      </c>
      <c r="L45" s="20">
        <v>2426</v>
      </c>
      <c r="M45" s="20">
        <v>2299</v>
      </c>
      <c r="N45" s="20">
        <v>1558</v>
      </c>
      <c r="O45" s="20">
        <v>1402</v>
      </c>
      <c r="P45" s="20">
        <v>887</v>
      </c>
      <c r="Q45" s="20">
        <v>1213</v>
      </c>
      <c r="R45" s="20">
        <v>29345</v>
      </c>
    </row>
    <row r="46" spans="1:18" ht="12.75" customHeight="1" x14ac:dyDescent="0.35">
      <c r="A46" s="5" t="s">
        <v>16</v>
      </c>
      <c r="B46" s="20"/>
      <c r="C46" s="20"/>
      <c r="D46" s="20"/>
      <c r="E46" s="20"/>
      <c r="F46" s="20"/>
      <c r="G46" s="20"/>
      <c r="H46" s="20"/>
      <c r="I46" s="20"/>
      <c r="J46" s="20"/>
      <c r="K46" s="20"/>
      <c r="L46" s="20"/>
      <c r="M46" s="20"/>
      <c r="N46" s="20"/>
      <c r="O46" s="20"/>
      <c r="P46" s="20"/>
      <c r="Q46" s="20"/>
      <c r="R46" s="20"/>
    </row>
    <row r="47" spans="1:18" ht="12.75" customHeight="1" x14ac:dyDescent="0.35">
      <c r="A47" s="5" t="s">
        <v>22</v>
      </c>
      <c r="B47" s="20"/>
      <c r="C47" s="20"/>
      <c r="D47" s="20"/>
      <c r="E47" s="20"/>
      <c r="F47" s="20"/>
      <c r="G47" s="20"/>
      <c r="H47" s="20"/>
      <c r="I47" s="20"/>
      <c r="J47" s="20"/>
      <c r="K47" s="20"/>
      <c r="L47" s="20"/>
      <c r="M47" s="20"/>
      <c r="N47" s="20"/>
      <c r="O47" s="20"/>
      <c r="P47" s="20"/>
      <c r="Q47" s="20"/>
      <c r="R47" s="20"/>
    </row>
    <row r="48" spans="1:18" ht="12.75" customHeight="1" x14ac:dyDescent="0.35">
      <c r="A48" s="8" t="s">
        <v>47</v>
      </c>
      <c r="B48" s="20">
        <v>0</v>
      </c>
      <c r="C48" s="20">
        <v>0</v>
      </c>
      <c r="D48" s="20">
        <v>0</v>
      </c>
      <c r="E48" s="20">
        <v>0</v>
      </c>
      <c r="F48" s="20">
        <v>0</v>
      </c>
      <c r="G48" s="20">
        <v>0</v>
      </c>
      <c r="H48" s="20">
        <v>0</v>
      </c>
      <c r="I48" s="20">
        <v>0</v>
      </c>
      <c r="J48" s="20">
        <v>0</v>
      </c>
      <c r="K48" s="20">
        <v>0</v>
      </c>
      <c r="L48" s="20">
        <v>1</v>
      </c>
      <c r="M48" s="20">
        <v>0</v>
      </c>
      <c r="N48" s="20">
        <v>1</v>
      </c>
      <c r="O48" s="20">
        <v>0</v>
      </c>
      <c r="P48" s="20">
        <v>0</v>
      </c>
      <c r="Q48" s="20">
        <v>0</v>
      </c>
      <c r="R48" s="20">
        <v>2</v>
      </c>
    </row>
    <row r="49" spans="1:18" ht="12.75" customHeight="1" x14ac:dyDescent="0.35">
      <c r="A49" s="8" t="s">
        <v>93</v>
      </c>
      <c r="B49" s="20">
        <v>0</v>
      </c>
      <c r="C49" s="20">
        <v>0</v>
      </c>
      <c r="D49" s="20">
        <v>0</v>
      </c>
      <c r="E49" s="20">
        <v>0</v>
      </c>
      <c r="F49" s="20">
        <v>0</v>
      </c>
      <c r="G49" s="20">
        <v>0</v>
      </c>
      <c r="H49" s="20">
        <v>0</v>
      </c>
      <c r="I49" s="20">
        <v>0</v>
      </c>
      <c r="J49" s="20">
        <v>1</v>
      </c>
      <c r="K49" s="20">
        <v>3</v>
      </c>
      <c r="L49" s="20">
        <v>6</v>
      </c>
      <c r="M49" s="20">
        <v>6</v>
      </c>
      <c r="N49" s="20">
        <v>9</v>
      </c>
      <c r="O49" s="20">
        <v>2</v>
      </c>
      <c r="P49" s="20">
        <v>0</v>
      </c>
      <c r="Q49" s="20">
        <v>0</v>
      </c>
      <c r="R49" s="20">
        <v>27</v>
      </c>
    </row>
    <row r="50" spans="1:18" ht="12.75" customHeight="1" x14ac:dyDescent="0.35">
      <c r="A50" s="8" t="s">
        <v>94</v>
      </c>
      <c r="B50" s="20">
        <v>0</v>
      </c>
      <c r="C50" s="20">
        <v>0</v>
      </c>
      <c r="D50" s="20">
        <v>0</v>
      </c>
      <c r="E50" s="20">
        <v>0</v>
      </c>
      <c r="F50" s="20">
        <v>0</v>
      </c>
      <c r="G50" s="20">
        <v>0</v>
      </c>
      <c r="H50" s="20">
        <v>0</v>
      </c>
      <c r="I50" s="20">
        <v>5.3969999999999997E-2</v>
      </c>
      <c r="J50" s="20">
        <v>1.0622499999999999</v>
      </c>
      <c r="K50" s="20">
        <v>3.4193099999999998</v>
      </c>
      <c r="L50" s="20">
        <v>6.6489200000000004</v>
      </c>
      <c r="M50" s="20">
        <v>6.5962399999999999</v>
      </c>
      <c r="N50" s="20">
        <v>9.5611599999999992</v>
      </c>
      <c r="O50" s="20">
        <v>2.0613600000000001</v>
      </c>
      <c r="P50" s="20">
        <v>0</v>
      </c>
      <c r="Q50" s="20">
        <v>2.0910000000000002E-2</v>
      </c>
      <c r="R50" s="20">
        <v>29.424119999999998</v>
      </c>
    </row>
    <row r="51" spans="1:18" ht="12.75" customHeight="1" x14ac:dyDescent="0.35">
      <c r="A51" s="8" t="s">
        <v>48</v>
      </c>
      <c r="B51" s="20">
        <v>0</v>
      </c>
      <c r="C51" s="20">
        <v>0</v>
      </c>
      <c r="D51" s="20">
        <v>0</v>
      </c>
      <c r="E51" s="20">
        <v>0</v>
      </c>
      <c r="F51" s="20">
        <v>0</v>
      </c>
      <c r="G51" s="20">
        <v>0</v>
      </c>
      <c r="H51" s="20">
        <v>1</v>
      </c>
      <c r="I51" s="20">
        <v>8</v>
      </c>
      <c r="J51" s="20">
        <v>21</v>
      </c>
      <c r="K51" s="20">
        <v>64</v>
      </c>
      <c r="L51" s="20">
        <v>83</v>
      </c>
      <c r="M51" s="20">
        <v>70</v>
      </c>
      <c r="N51" s="20">
        <v>36</v>
      </c>
      <c r="O51" s="20">
        <v>5</v>
      </c>
      <c r="P51" s="20">
        <v>0</v>
      </c>
      <c r="Q51" s="20">
        <v>4</v>
      </c>
      <c r="R51" s="20">
        <v>292</v>
      </c>
    </row>
    <row r="52" spans="1:18" ht="12.75" customHeight="1" x14ac:dyDescent="0.35">
      <c r="A52" s="5" t="s">
        <v>21</v>
      </c>
      <c r="B52" s="20"/>
      <c r="C52" s="20"/>
      <c r="D52" s="20"/>
      <c r="E52" s="20"/>
      <c r="F52" s="20"/>
      <c r="G52" s="20"/>
      <c r="H52" s="20"/>
      <c r="I52" s="20"/>
      <c r="J52" s="20"/>
      <c r="K52" s="20"/>
      <c r="L52" s="20"/>
      <c r="M52" s="20"/>
      <c r="N52" s="20"/>
      <c r="O52" s="20"/>
      <c r="P52" s="20"/>
      <c r="Q52" s="20"/>
      <c r="R52" s="20"/>
    </row>
    <row r="53" spans="1:18" ht="12.75" customHeight="1" x14ac:dyDescent="0.35">
      <c r="A53" s="8" t="s">
        <v>47</v>
      </c>
      <c r="B53" s="20">
        <v>0</v>
      </c>
      <c r="C53" s="20">
        <v>0</v>
      </c>
      <c r="D53" s="20">
        <v>0</v>
      </c>
      <c r="E53" s="20">
        <v>0</v>
      </c>
      <c r="F53" s="20">
        <v>0</v>
      </c>
      <c r="G53" s="20">
        <v>0</v>
      </c>
      <c r="H53" s="20">
        <v>0</v>
      </c>
      <c r="I53" s="20">
        <v>0</v>
      </c>
      <c r="J53" s="20">
        <v>0</v>
      </c>
      <c r="K53" s="20">
        <v>0</v>
      </c>
      <c r="L53" s="20">
        <v>1</v>
      </c>
      <c r="M53" s="20">
        <v>1</v>
      </c>
      <c r="N53" s="20">
        <v>0</v>
      </c>
      <c r="O53" s="20">
        <v>2</v>
      </c>
      <c r="P53" s="20">
        <v>2</v>
      </c>
      <c r="Q53" s="20">
        <v>0</v>
      </c>
      <c r="R53" s="20">
        <v>6</v>
      </c>
    </row>
    <row r="54" spans="1:18" ht="12.75" customHeight="1" x14ac:dyDescent="0.35">
      <c r="A54" s="8" t="s">
        <v>95</v>
      </c>
      <c r="B54" s="20">
        <v>4</v>
      </c>
      <c r="C54" s="20">
        <v>2</v>
      </c>
      <c r="D54" s="20">
        <v>3</v>
      </c>
      <c r="E54" s="20">
        <v>15</v>
      </c>
      <c r="F54" s="20">
        <v>3</v>
      </c>
      <c r="G54" s="20">
        <v>1</v>
      </c>
      <c r="H54" s="20">
        <v>1</v>
      </c>
      <c r="I54" s="20">
        <v>7</v>
      </c>
      <c r="J54" s="20">
        <v>21</v>
      </c>
      <c r="K54" s="20">
        <v>13</v>
      </c>
      <c r="L54" s="20">
        <v>30</v>
      </c>
      <c r="M54" s="20">
        <v>46</v>
      </c>
      <c r="N54" s="20">
        <v>26</v>
      </c>
      <c r="O54" s="20">
        <v>69</v>
      </c>
      <c r="P54" s="20">
        <v>71</v>
      </c>
      <c r="Q54" s="20">
        <v>13</v>
      </c>
      <c r="R54" s="20">
        <v>325</v>
      </c>
    </row>
    <row r="55" spans="1:18" ht="12.75" customHeight="1" x14ac:dyDescent="0.35">
      <c r="A55" s="8" t="s">
        <v>96</v>
      </c>
      <c r="B55" s="20">
        <v>4.6320199999999998</v>
      </c>
      <c r="C55" s="20">
        <v>2.14215</v>
      </c>
      <c r="D55" s="20">
        <v>3.3946399999999999</v>
      </c>
      <c r="E55" s="20">
        <v>17.706299999999999</v>
      </c>
      <c r="F55" s="20">
        <v>3.2541600000000002</v>
      </c>
      <c r="G55" s="20">
        <v>1.1989799999999999</v>
      </c>
      <c r="H55" s="20">
        <v>1.2932900000000001</v>
      </c>
      <c r="I55" s="20">
        <v>8.0287000000000006</v>
      </c>
      <c r="J55" s="20">
        <v>21.922609999999999</v>
      </c>
      <c r="K55" s="20">
        <v>15.003539999999999</v>
      </c>
      <c r="L55" s="20">
        <v>31.527799999999999</v>
      </c>
      <c r="M55" s="20">
        <v>49.205579999999998</v>
      </c>
      <c r="N55" s="20">
        <v>30.151859999999999</v>
      </c>
      <c r="O55" s="20">
        <v>73.057810000000003</v>
      </c>
      <c r="P55" s="20">
        <v>75.156260000000003</v>
      </c>
      <c r="Q55" s="20">
        <v>13.40537</v>
      </c>
      <c r="R55" s="20">
        <v>351.08107999999999</v>
      </c>
    </row>
    <row r="56" spans="1:18" ht="12.75" customHeight="1" x14ac:dyDescent="0.35">
      <c r="A56" s="8" t="s">
        <v>48</v>
      </c>
      <c r="B56" s="20">
        <v>187</v>
      </c>
      <c r="C56" s="20">
        <v>81</v>
      </c>
      <c r="D56" s="20">
        <v>116</v>
      </c>
      <c r="E56" s="20">
        <v>194</v>
      </c>
      <c r="F56" s="20">
        <v>31</v>
      </c>
      <c r="G56" s="20">
        <v>28</v>
      </c>
      <c r="H56" s="20">
        <v>54</v>
      </c>
      <c r="I56" s="20">
        <v>120</v>
      </c>
      <c r="J56" s="20">
        <v>157</v>
      </c>
      <c r="K56" s="20">
        <v>343</v>
      </c>
      <c r="L56" s="20">
        <v>347</v>
      </c>
      <c r="M56" s="20">
        <v>491</v>
      </c>
      <c r="N56" s="20">
        <v>384</v>
      </c>
      <c r="O56" s="20">
        <v>460</v>
      </c>
      <c r="P56" s="20">
        <v>341</v>
      </c>
      <c r="Q56" s="20">
        <v>170</v>
      </c>
      <c r="R56" s="20">
        <v>3504</v>
      </c>
    </row>
    <row r="57" spans="1:18" ht="12.75" customHeight="1" x14ac:dyDescent="0.35">
      <c r="A57" s="5" t="s">
        <v>17</v>
      </c>
      <c r="B57" s="20"/>
      <c r="C57" s="20"/>
      <c r="D57" s="20"/>
      <c r="E57" s="20"/>
      <c r="F57" s="20"/>
      <c r="G57" s="20"/>
      <c r="H57" s="20"/>
      <c r="I57" s="20"/>
      <c r="J57" s="20"/>
      <c r="K57" s="20"/>
      <c r="L57" s="20"/>
      <c r="M57" s="20"/>
      <c r="N57" s="20"/>
      <c r="O57" s="20"/>
      <c r="P57" s="20"/>
      <c r="Q57" s="20"/>
      <c r="R57" s="20"/>
    </row>
    <row r="58" spans="1:18" ht="12.75" customHeight="1" x14ac:dyDescent="0.35">
      <c r="A58" s="5" t="s">
        <v>22</v>
      </c>
      <c r="B58" s="20"/>
      <c r="C58" s="20"/>
      <c r="D58" s="20"/>
      <c r="E58" s="20"/>
      <c r="F58" s="20"/>
      <c r="G58" s="20"/>
      <c r="H58" s="20"/>
      <c r="I58" s="20"/>
      <c r="J58" s="20"/>
      <c r="K58" s="20"/>
      <c r="L58" s="20"/>
      <c r="M58" s="20"/>
      <c r="N58" s="20"/>
      <c r="O58" s="20"/>
      <c r="P58" s="20"/>
      <c r="Q58" s="20"/>
      <c r="R58" s="20"/>
    </row>
    <row r="59" spans="1:18" ht="12.75" customHeight="1" x14ac:dyDescent="0.35">
      <c r="A59" s="8" t="s">
        <v>47</v>
      </c>
      <c r="B59" s="20">
        <v>0</v>
      </c>
      <c r="C59" s="20">
        <v>0</v>
      </c>
      <c r="D59" s="20">
        <v>0</v>
      </c>
      <c r="E59" s="20">
        <v>0</v>
      </c>
      <c r="F59" s="20">
        <v>0</v>
      </c>
      <c r="G59" s="20">
        <v>0</v>
      </c>
      <c r="H59" s="20">
        <v>0</v>
      </c>
      <c r="I59" s="20">
        <v>2</v>
      </c>
      <c r="J59" s="20">
        <v>2</v>
      </c>
      <c r="K59" s="20">
        <v>12</v>
      </c>
      <c r="L59" s="20">
        <v>8</v>
      </c>
      <c r="M59" s="20">
        <v>11</v>
      </c>
      <c r="N59" s="20">
        <v>4</v>
      </c>
      <c r="O59" s="20">
        <v>2</v>
      </c>
      <c r="P59" s="20">
        <v>1</v>
      </c>
      <c r="Q59" s="20">
        <v>0</v>
      </c>
      <c r="R59" s="20">
        <v>42</v>
      </c>
    </row>
    <row r="60" spans="1:18" ht="12.75" customHeight="1" x14ac:dyDescent="0.35">
      <c r="A60" s="8" t="s">
        <v>97</v>
      </c>
      <c r="B60" s="20">
        <v>0</v>
      </c>
      <c r="C60" s="20">
        <v>0</v>
      </c>
      <c r="D60" s="20">
        <v>0</v>
      </c>
      <c r="E60" s="20">
        <v>0</v>
      </c>
      <c r="F60" s="20">
        <v>0</v>
      </c>
      <c r="G60" s="20">
        <v>1</v>
      </c>
      <c r="H60" s="20">
        <v>8</v>
      </c>
      <c r="I60" s="20">
        <v>29</v>
      </c>
      <c r="J60" s="20">
        <v>63</v>
      </c>
      <c r="K60" s="20">
        <v>127</v>
      </c>
      <c r="L60" s="20">
        <v>110</v>
      </c>
      <c r="M60" s="20">
        <v>121</v>
      </c>
      <c r="N60" s="20">
        <v>59</v>
      </c>
      <c r="O60" s="20">
        <v>12</v>
      </c>
      <c r="P60" s="20">
        <v>3</v>
      </c>
      <c r="Q60" s="20">
        <v>4</v>
      </c>
      <c r="R60" s="20">
        <v>537</v>
      </c>
    </row>
    <row r="61" spans="1:18" ht="12.75" customHeight="1" x14ac:dyDescent="0.35">
      <c r="A61" s="8" t="s">
        <v>98</v>
      </c>
      <c r="B61" s="20">
        <v>2.1999999999999999E-2</v>
      </c>
      <c r="C61" s="20">
        <v>0</v>
      </c>
      <c r="D61" s="20">
        <v>0</v>
      </c>
      <c r="E61" s="20">
        <v>0</v>
      </c>
      <c r="F61" s="20">
        <v>0</v>
      </c>
      <c r="G61" s="20">
        <v>1.06884</v>
      </c>
      <c r="H61" s="20">
        <v>8.4380400000000009</v>
      </c>
      <c r="I61" s="20">
        <v>32.686450000000001</v>
      </c>
      <c r="J61" s="20">
        <v>70.194180000000003</v>
      </c>
      <c r="K61" s="20">
        <v>138.74845999999999</v>
      </c>
      <c r="L61" s="20">
        <v>122.79755</v>
      </c>
      <c r="M61" s="20">
        <v>133.71981</v>
      </c>
      <c r="N61" s="20">
        <v>64.791319999999999</v>
      </c>
      <c r="O61" s="20">
        <v>13.44952</v>
      </c>
      <c r="P61" s="20">
        <v>3.0769600000000001</v>
      </c>
      <c r="Q61" s="20">
        <v>4.2570399999999999</v>
      </c>
      <c r="R61" s="20">
        <v>593.25018</v>
      </c>
    </row>
    <row r="62" spans="1:18" ht="12.75" customHeight="1" x14ac:dyDescent="0.35">
      <c r="A62" s="8" t="s">
        <v>48</v>
      </c>
      <c r="B62" s="20">
        <v>1</v>
      </c>
      <c r="C62" s="20">
        <v>0</v>
      </c>
      <c r="D62" s="20">
        <v>0</v>
      </c>
      <c r="E62" s="20">
        <v>0</v>
      </c>
      <c r="F62" s="20">
        <v>0</v>
      </c>
      <c r="G62" s="20">
        <v>4</v>
      </c>
      <c r="H62" s="20">
        <v>45</v>
      </c>
      <c r="I62" s="20">
        <v>287</v>
      </c>
      <c r="J62" s="20">
        <v>561</v>
      </c>
      <c r="K62" s="20">
        <v>1033</v>
      </c>
      <c r="L62" s="20">
        <v>855</v>
      </c>
      <c r="M62" s="20">
        <v>838</v>
      </c>
      <c r="N62" s="20">
        <v>317</v>
      </c>
      <c r="O62" s="20">
        <v>62</v>
      </c>
      <c r="P62" s="20">
        <v>8</v>
      </c>
      <c r="Q62" s="20">
        <v>30</v>
      </c>
      <c r="R62" s="20">
        <v>4041</v>
      </c>
    </row>
    <row r="63" spans="1:18" ht="12.75" customHeight="1" x14ac:dyDescent="0.35">
      <c r="A63" s="5" t="s">
        <v>21</v>
      </c>
      <c r="B63" s="20"/>
      <c r="C63" s="20"/>
      <c r="D63" s="20"/>
      <c r="E63" s="20"/>
      <c r="F63" s="20"/>
      <c r="G63" s="20"/>
      <c r="H63" s="20"/>
      <c r="I63" s="20"/>
      <c r="J63" s="20"/>
      <c r="K63" s="20"/>
      <c r="L63" s="20"/>
      <c r="M63" s="20"/>
      <c r="N63" s="20"/>
      <c r="O63" s="20"/>
      <c r="P63" s="20"/>
      <c r="Q63" s="20"/>
      <c r="R63" s="20"/>
    </row>
    <row r="64" spans="1:18" ht="12.75" customHeight="1" x14ac:dyDescent="0.35">
      <c r="A64" s="8" t="s">
        <v>47</v>
      </c>
      <c r="B64" s="20">
        <v>0</v>
      </c>
      <c r="C64" s="20">
        <v>0</v>
      </c>
      <c r="D64" s="20">
        <v>0</v>
      </c>
      <c r="E64" s="20">
        <v>0</v>
      </c>
      <c r="F64" s="20">
        <v>0</v>
      </c>
      <c r="G64" s="20">
        <v>0</v>
      </c>
      <c r="H64" s="20">
        <v>1</v>
      </c>
      <c r="I64" s="20">
        <v>0</v>
      </c>
      <c r="J64" s="20">
        <v>0</v>
      </c>
      <c r="K64" s="20">
        <v>4</v>
      </c>
      <c r="L64" s="20">
        <v>3</v>
      </c>
      <c r="M64" s="20">
        <v>4</v>
      </c>
      <c r="N64" s="20">
        <v>1</v>
      </c>
      <c r="O64" s="20">
        <v>0</v>
      </c>
      <c r="P64" s="20">
        <v>0</v>
      </c>
      <c r="Q64" s="20">
        <v>0</v>
      </c>
      <c r="R64" s="20">
        <v>13</v>
      </c>
    </row>
    <row r="65" spans="1:18" ht="12.75" customHeight="1" x14ac:dyDescent="0.35">
      <c r="A65" s="8" t="s">
        <v>99</v>
      </c>
      <c r="B65" s="20">
        <v>0</v>
      </c>
      <c r="C65" s="20">
        <v>1</v>
      </c>
      <c r="D65" s="20">
        <v>4</v>
      </c>
      <c r="E65" s="20">
        <v>3</v>
      </c>
      <c r="F65" s="20">
        <v>3</v>
      </c>
      <c r="G65" s="20">
        <v>2</v>
      </c>
      <c r="H65" s="20">
        <v>7</v>
      </c>
      <c r="I65" s="20">
        <v>18</v>
      </c>
      <c r="J65" s="20">
        <v>25</v>
      </c>
      <c r="K65" s="20">
        <v>30</v>
      </c>
      <c r="L65" s="20">
        <v>25</v>
      </c>
      <c r="M65" s="20">
        <v>18</v>
      </c>
      <c r="N65" s="20">
        <v>7</v>
      </c>
      <c r="O65" s="20">
        <v>3</v>
      </c>
      <c r="P65" s="20">
        <v>2</v>
      </c>
      <c r="Q65" s="20">
        <v>2</v>
      </c>
      <c r="R65" s="20">
        <v>150</v>
      </c>
    </row>
    <row r="66" spans="1:18" ht="12.75" customHeight="1" x14ac:dyDescent="0.35">
      <c r="A66" s="8" t="s">
        <v>100</v>
      </c>
      <c r="B66" s="20">
        <v>0.28161999999999998</v>
      </c>
      <c r="C66" s="20">
        <v>1.17791</v>
      </c>
      <c r="D66" s="20">
        <v>4.42096</v>
      </c>
      <c r="E66" s="20">
        <v>3.3640099999999999</v>
      </c>
      <c r="F66" s="20">
        <v>3.1736399999999998</v>
      </c>
      <c r="G66" s="20">
        <v>2.26119</v>
      </c>
      <c r="H66" s="20">
        <v>7.6945199999999998</v>
      </c>
      <c r="I66" s="20">
        <v>20.011189999999999</v>
      </c>
      <c r="J66" s="20">
        <v>26.7944</v>
      </c>
      <c r="K66" s="20">
        <v>32.566470000000002</v>
      </c>
      <c r="L66" s="20">
        <v>26.580919999999999</v>
      </c>
      <c r="M66" s="20">
        <v>19.418199999999999</v>
      </c>
      <c r="N66" s="20">
        <v>7.8799400000000004</v>
      </c>
      <c r="O66" s="20">
        <v>3.3889100000000001</v>
      </c>
      <c r="P66" s="20">
        <v>2</v>
      </c>
      <c r="Q66" s="20">
        <v>2.0895000000000001</v>
      </c>
      <c r="R66" s="20">
        <v>163.10337999999999</v>
      </c>
    </row>
    <row r="67" spans="1:18" ht="12.75" customHeight="1" x14ac:dyDescent="0.35">
      <c r="A67" s="8" t="s">
        <v>48</v>
      </c>
      <c r="B67" s="20">
        <v>18</v>
      </c>
      <c r="C67" s="20">
        <v>15</v>
      </c>
      <c r="D67" s="20">
        <v>30</v>
      </c>
      <c r="E67" s="20">
        <v>25</v>
      </c>
      <c r="F67" s="20">
        <v>12</v>
      </c>
      <c r="G67" s="20">
        <v>19</v>
      </c>
      <c r="H67" s="20">
        <v>48</v>
      </c>
      <c r="I67" s="20">
        <v>129</v>
      </c>
      <c r="J67" s="20">
        <v>155</v>
      </c>
      <c r="K67" s="20">
        <v>221</v>
      </c>
      <c r="L67" s="20">
        <v>135</v>
      </c>
      <c r="M67" s="20">
        <v>108</v>
      </c>
      <c r="N67" s="20">
        <v>49</v>
      </c>
      <c r="O67" s="20">
        <v>17</v>
      </c>
      <c r="P67" s="20">
        <v>6</v>
      </c>
      <c r="Q67" s="20">
        <v>40</v>
      </c>
      <c r="R67" s="20">
        <v>1027</v>
      </c>
    </row>
    <row r="68" spans="1:18" ht="12.75" customHeight="1" x14ac:dyDescent="0.35">
      <c r="A68" s="5" t="s">
        <v>35</v>
      </c>
      <c r="B68" s="20"/>
      <c r="C68" s="20"/>
      <c r="D68" s="20"/>
      <c r="E68" s="20"/>
      <c r="F68" s="20"/>
      <c r="G68" s="20"/>
      <c r="H68" s="20"/>
      <c r="I68" s="20"/>
      <c r="J68" s="20"/>
      <c r="K68" s="20"/>
      <c r="L68" s="20"/>
      <c r="M68" s="20"/>
      <c r="N68" s="20"/>
      <c r="O68" s="20"/>
      <c r="P68" s="20"/>
      <c r="Q68" s="20"/>
      <c r="R68" s="20"/>
    </row>
    <row r="69" spans="1:18" ht="12.75" customHeight="1" x14ac:dyDescent="0.35">
      <c r="A69" s="8" t="s">
        <v>47</v>
      </c>
      <c r="B69" s="20">
        <v>0</v>
      </c>
      <c r="C69" s="20">
        <v>0</v>
      </c>
      <c r="D69" s="20">
        <v>0</v>
      </c>
      <c r="E69" s="20">
        <v>0</v>
      </c>
      <c r="F69" s="20">
        <v>0</v>
      </c>
      <c r="G69" s="20">
        <v>0</v>
      </c>
      <c r="H69" s="20">
        <v>0</v>
      </c>
      <c r="I69" s="20">
        <v>1</v>
      </c>
      <c r="J69" s="20">
        <v>2</v>
      </c>
      <c r="K69" s="20">
        <v>3</v>
      </c>
      <c r="L69" s="20">
        <v>5</v>
      </c>
      <c r="M69" s="20">
        <v>1</v>
      </c>
      <c r="N69" s="20">
        <v>9</v>
      </c>
      <c r="O69" s="20">
        <v>6</v>
      </c>
      <c r="P69" s="20">
        <v>8</v>
      </c>
      <c r="Q69" s="20">
        <v>0</v>
      </c>
      <c r="R69" s="20">
        <v>35</v>
      </c>
    </row>
    <row r="70" spans="1:18" ht="12.75" customHeight="1" x14ac:dyDescent="0.35">
      <c r="A70" s="8" t="s">
        <v>101</v>
      </c>
      <c r="B70" s="20">
        <v>0</v>
      </c>
      <c r="C70" s="20">
        <v>2</v>
      </c>
      <c r="D70" s="20">
        <v>5</v>
      </c>
      <c r="E70" s="20">
        <v>9</v>
      </c>
      <c r="F70" s="20">
        <v>3</v>
      </c>
      <c r="G70" s="20">
        <v>5</v>
      </c>
      <c r="H70" s="20">
        <v>3</v>
      </c>
      <c r="I70" s="20">
        <v>18</v>
      </c>
      <c r="J70" s="20">
        <v>26</v>
      </c>
      <c r="K70" s="20">
        <v>18</v>
      </c>
      <c r="L70" s="20">
        <v>27</v>
      </c>
      <c r="M70" s="20">
        <v>35</v>
      </c>
      <c r="N70" s="20">
        <v>30</v>
      </c>
      <c r="O70" s="20">
        <v>27</v>
      </c>
      <c r="P70" s="20">
        <v>37</v>
      </c>
      <c r="Q70" s="20">
        <v>1</v>
      </c>
      <c r="R70" s="20">
        <v>246</v>
      </c>
    </row>
    <row r="71" spans="1:18" ht="12.75" customHeight="1" x14ac:dyDescent="0.35">
      <c r="A71" s="8" t="s">
        <v>102</v>
      </c>
      <c r="B71" s="20">
        <v>0.14207</v>
      </c>
      <c r="C71" s="20">
        <v>2.22641</v>
      </c>
      <c r="D71" s="20">
        <v>5.3566399999999996</v>
      </c>
      <c r="E71" s="20">
        <v>9.3585799999999999</v>
      </c>
      <c r="F71" s="20">
        <v>3.1446800000000001</v>
      </c>
      <c r="G71" s="20">
        <v>5.0330199999999996</v>
      </c>
      <c r="H71" s="20">
        <v>3.1617099999999998</v>
      </c>
      <c r="I71" s="20">
        <v>19.120519999999999</v>
      </c>
      <c r="J71" s="20">
        <v>28.04</v>
      </c>
      <c r="K71" s="20">
        <v>21.32394</v>
      </c>
      <c r="L71" s="20">
        <v>29.860060000000001</v>
      </c>
      <c r="M71" s="20">
        <v>38.714149999999997</v>
      </c>
      <c r="N71" s="20">
        <v>31.695589999999999</v>
      </c>
      <c r="O71" s="20">
        <v>28.68075</v>
      </c>
      <c r="P71" s="20">
        <v>39.583309999999997</v>
      </c>
      <c r="Q71" s="20">
        <v>1.0157</v>
      </c>
      <c r="R71" s="20">
        <v>266.45713000000001</v>
      </c>
    </row>
    <row r="72" spans="1:18" ht="12.75" customHeight="1" x14ac:dyDescent="0.35">
      <c r="A72" s="8" t="s">
        <v>48</v>
      </c>
      <c r="B72" s="20">
        <v>5</v>
      </c>
      <c r="C72" s="20">
        <v>9</v>
      </c>
      <c r="D72" s="20">
        <v>20</v>
      </c>
      <c r="E72" s="20">
        <v>28</v>
      </c>
      <c r="F72" s="20">
        <v>9</v>
      </c>
      <c r="G72" s="20">
        <v>11</v>
      </c>
      <c r="H72" s="20">
        <v>19</v>
      </c>
      <c r="I72" s="20">
        <v>68</v>
      </c>
      <c r="J72" s="20">
        <v>90</v>
      </c>
      <c r="K72" s="20">
        <v>133</v>
      </c>
      <c r="L72" s="20">
        <v>141</v>
      </c>
      <c r="M72" s="20">
        <v>141</v>
      </c>
      <c r="N72" s="20">
        <v>86</v>
      </c>
      <c r="O72" s="20">
        <v>81</v>
      </c>
      <c r="P72" s="20">
        <v>93</v>
      </c>
      <c r="Q72" s="20">
        <v>12</v>
      </c>
      <c r="R72" s="20">
        <v>946</v>
      </c>
    </row>
    <row r="73" spans="1:18" ht="12.75" customHeight="1" x14ac:dyDescent="0.35">
      <c r="A73" s="5" t="s">
        <v>42</v>
      </c>
      <c r="B73" s="20"/>
      <c r="C73" s="20"/>
      <c r="D73" s="20"/>
      <c r="E73" s="20"/>
      <c r="F73" s="20"/>
      <c r="G73" s="20"/>
      <c r="H73" s="20"/>
      <c r="I73" s="20"/>
      <c r="J73" s="20"/>
      <c r="K73" s="20"/>
      <c r="L73" s="20"/>
      <c r="M73" s="20"/>
      <c r="N73" s="20"/>
      <c r="O73" s="20"/>
      <c r="P73" s="20"/>
      <c r="Q73" s="20"/>
      <c r="R73" s="20"/>
    </row>
    <row r="74" spans="1:18" ht="12.75" customHeight="1" x14ac:dyDescent="0.35">
      <c r="A74" s="6" t="s">
        <v>47</v>
      </c>
      <c r="B74" s="20">
        <v>13</v>
      </c>
      <c r="C74" s="20">
        <v>6</v>
      </c>
      <c r="D74" s="20">
        <v>7</v>
      </c>
      <c r="E74" s="20">
        <v>22</v>
      </c>
      <c r="F74" s="20">
        <v>13</v>
      </c>
      <c r="G74" s="20">
        <v>21</v>
      </c>
      <c r="H74" s="20">
        <v>72</v>
      </c>
      <c r="I74" s="20">
        <v>186</v>
      </c>
      <c r="J74" s="20">
        <v>147</v>
      </c>
      <c r="K74" s="20">
        <v>267</v>
      </c>
      <c r="L74" s="20">
        <v>208</v>
      </c>
      <c r="M74" s="20">
        <v>234</v>
      </c>
      <c r="N74" s="20">
        <v>190</v>
      </c>
      <c r="O74" s="20">
        <v>205</v>
      </c>
      <c r="P74" s="20">
        <v>191</v>
      </c>
      <c r="Q74" s="20">
        <v>0</v>
      </c>
      <c r="R74" s="20">
        <v>1782</v>
      </c>
    </row>
    <row r="75" spans="1:18" ht="12.75" customHeight="1" x14ac:dyDescent="0.35">
      <c r="A75" s="6" t="s">
        <v>103</v>
      </c>
      <c r="B75" s="20">
        <v>263</v>
      </c>
      <c r="C75" s="20">
        <v>299</v>
      </c>
      <c r="D75" s="20">
        <v>611</v>
      </c>
      <c r="E75" s="20">
        <v>966</v>
      </c>
      <c r="F75" s="20">
        <v>351</v>
      </c>
      <c r="G75" s="20">
        <v>539</v>
      </c>
      <c r="H75" s="20">
        <v>1312</v>
      </c>
      <c r="I75" s="20">
        <v>2937</v>
      </c>
      <c r="J75" s="20">
        <v>2777</v>
      </c>
      <c r="K75" s="20">
        <v>4222</v>
      </c>
      <c r="L75" s="20">
        <v>3572</v>
      </c>
      <c r="M75" s="20">
        <v>3703</v>
      </c>
      <c r="N75" s="20">
        <v>2281</v>
      </c>
      <c r="O75" s="20">
        <v>1861</v>
      </c>
      <c r="P75" s="20">
        <v>1341</v>
      </c>
      <c r="Q75" s="20">
        <v>231</v>
      </c>
      <c r="R75" s="20">
        <v>27266</v>
      </c>
    </row>
    <row r="76" spans="1:18" ht="12.75" customHeight="1" x14ac:dyDescent="0.35">
      <c r="A76" s="6" t="s">
        <v>104</v>
      </c>
      <c r="B76" s="20">
        <v>294.26177999999999</v>
      </c>
      <c r="C76" s="20">
        <v>332.72665999999998</v>
      </c>
      <c r="D76" s="20">
        <v>676.35991000000001</v>
      </c>
      <c r="E76" s="20">
        <v>1060.0466300000001</v>
      </c>
      <c r="F76" s="20">
        <v>383.27085</v>
      </c>
      <c r="G76" s="20">
        <v>592.87822000000006</v>
      </c>
      <c r="H76" s="20">
        <v>1433.92985</v>
      </c>
      <c r="I76" s="20">
        <v>3194.2247699999998</v>
      </c>
      <c r="J76" s="20">
        <v>3004.4961199999998</v>
      </c>
      <c r="K76" s="20">
        <v>4570.5150400000002</v>
      </c>
      <c r="L76" s="20">
        <v>3869.0596999999998</v>
      </c>
      <c r="M76" s="20">
        <v>4007.2651700000001</v>
      </c>
      <c r="N76" s="20">
        <v>2479.3131699999999</v>
      </c>
      <c r="O76" s="20">
        <v>2007.49117</v>
      </c>
      <c r="P76" s="20">
        <v>1446.6634300000001</v>
      </c>
      <c r="Q76" s="20">
        <v>240.98961</v>
      </c>
      <c r="R76" s="20">
        <v>29593.492099999999</v>
      </c>
    </row>
    <row r="77" spans="1:18" ht="12.75" customHeight="1" x14ac:dyDescent="0.35">
      <c r="A77" s="6" t="s">
        <v>48</v>
      </c>
      <c r="B77" s="20">
        <v>2280</v>
      </c>
      <c r="C77" s="20">
        <v>2312</v>
      </c>
      <c r="D77" s="20">
        <v>4222</v>
      </c>
      <c r="E77" s="20">
        <v>5440</v>
      </c>
      <c r="F77" s="20">
        <v>1751</v>
      </c>
      <c r="G77" s="20">
        <v>2980</v>
      </c>
      <c r="H77" s="20">
        <v>7519</v>
      </c>
      <c r="I77" s="20">
        <v>18175</v>
      </c>
      <c r="J77" s="20">
        <v>18183</v>
      </c>
      <c r="K77" s="20">
        <v>29114</v>
      </c>
      <c r="L77" s="20">
        <v>23090</v>
      </c>
      <c r="M77" s="20">
        <v>19983</v>
      </c>
      <c r="N77" s="20">
        <v>10672</v>
      </c>
      <c r="O77" s="20">
        <v>7304</v>
      </c>
      <c r="P77" s="20">
        <v>4472</v>
      </c>
      <c r="Q77" s="20">
        <v>2881</v>
      </c>
      <c r="R77" s="20">
        <v>160378</v>
      </c>
    </row>
    <row r="78" spans="1:18" ht="3.75" customHeight="1" x14ac:dyDescent="0.35">
      <c r="A78" s="1"/>
      <c r="B78" s="15"/>
      <c r="C78" s="15"/>
      <c r="D78" s="15"/>
      <c r="E78" s="15"/>
      <c r="F78" s="15"/>
      <c r="G78" s="15"/>
      <c r="H78" s="15"/>
      <c r="I78" s="15"/>
      <c r="J78" s="15"/>
      <c r="K78" s="15"/>
      <c r="L78" s="15"/>
      <c r="M78" s="15"/>
      <c r="N78" s="15"/>
      <c r="O78" s="15"/>
      <c r="P78" s="15"/>
      <c r="Q78" s="15"/>
      <c r="R78" s="15"/>
    </row>
    <row r="79" spans="1:18" ht="14" customHeight="1" x14ac:dyDescent="0.35">
      <c r="A79" s="5" t="s">
        <v>36</v>
      </c>
      <c r="B79" s="7"/>
      <c r="C79" s="7"/>
      <c r="D79" s="7"/>
      <c r="E79" s="7"/>
      <c r="F79" s="7"/>
      <c r="G79" s="7"/>
      <c r="H79" s="7"/>
      <c r="I79" s="7"/>
      <c r="J79" s="7"/>
      <c r="K79" s="7"/>
      <c r="L79" s="7"/>
      <c r="M79" s="7"/>
      <c r="N79" s="7"/>
      <c r="O79" s="7"/>
      <c r="P79" s="7"/>
      <c r="Q79" s="7"/>
      <c r="R79" s="10" t="s">
        <v>28</v>
      </c>
    </row>
    <row r="80" spans="1:18" ht="11" customHeight="1" x14ac:dyDescent="0.35">
      <c r="A80" s="5" t="s">
        <v>37</v>
      </c>
      <c r="B80" s="7"/>
      <c r="C80" s="7"/>
      <c r="D80" s="7"/>
      <c r="E80" s="7"/>
      <c r="F80" s="7"/>
      <c r="G80" s="7"/>
      <c r="H80" s="7"/>
      <c r="I80" s="7"/>
      <c r="J80" s="7"/>
      <c r="K80" s="7"/>
      <c r="L80" s="7"/>
      <c r="M80" s="7"/>
      <c r="N80" s="7"/>
      <c r="O80" s="7"/>
      <c r="P80" s="7"/>
      <c r="Q80" s="7"/>
      <c r="R80" s="12" t="s">
        <v>27</v>
      </c>
    </row>
    <row r="81" spans="1:18" ht="11" customHeight="1" x14ac:dyDescent="0.35">
      <c r="A81" s="5" t="s">
        <v>38</v>
      </c>
      <c r="B81" s="7"/>
      <c r="C81" s="7"/>
      <c r="D81" s="7"/>
      <c r="E81" s="7"/>
      <c r="F81" s="7"/>
      <c r="G81" s="7"/>
      <c r="H81" s="7"/>
      <c r="I81" s="7"/>
      <c r="J81" s="7"/>
      <c r="K81" s="7"/>
      <c r="L81" s="7"/>
      <c r="M81" s="7"/>
      <c r="N81" s="7"/>
      <c r="O81" s="7"/>
      <c r="P81" s="7"/>
      <c r="Q81" s="7"/>
      <c r="R81" s="7"/>
    </row>
    <row r="82" spans="1:18" ht="11" customHeight="1" x14ac:dyDescent="0.35">
      <c r="A82" s="17" t="s">
        <v>43</v>
      </c>
      <c r="B82" s="7"/>
      <c r="C82" s="7"/>
      <c r="D82" s="7"/>
      <c r="E82" s="7"/>
      <c r="F82" s="7"/>
      <c r="G82" s="7"/>
      <c r="H82" s="7"/>
      <c r="I82" s="7"/>
      <c r="J82" s="7"/>
      <c r="K82" s="7"/>
      <c r="L82" s="7"/>
      <c r="M82" s="7"/>
      <c r="N82" s="7"/>
      <c r="O82" s="7"/>
      <c r="P82" s="7"/>
      <c r="Q82" s="7"/>
      <c r="R82" s="7"/>
    </row>
    <row r="83" spans="1:18" ht="11" customHeight="1" x14ac:dyDescent="0.35">
      <c r="A83" s="17" t="s">
        <v>44</v>
      </c>
      <c r="B83" s="7"/>
      <c r="C83" s="7"/>
      <c r="D83" s="7"/>
      <c r="E83" s="7"/>
      <c r="F83" s="7"/>
      <c r="G83" s="7"/>
      <c r="H83" s="7"/>
      <c r="I83" s="7"/>
      <c r="J83" s="7"/>
      <c r="K83" s="7"/>
      <c r="L83" s="7"/>
      <c r="M83" s="7"/>
      <c r="N83" s="7"/>
      <c r="O83" s="7"/>
      <c r="P83" s="7"/>
      <c r="Q83" s="7"/>
      <c r="R83" s="7"/>
    </row>
    <row r="84" spans="1:18" ht="40" customHeight="1" x14ac:dyDescent="0.35">
      <c r="A84" s="21" t="s">
        <v>229</v>
      </c>
      <c r="B84" s="21"/>
      <c r="C84" s="21"/>
      <c r="D84" s="21"/>
      <c r="E84" s="21"/>
      <c r="F84" s="21"/>
      <c r="G84" s="21"/>
      <c r="H84" s="21"/>
      <c r="I84" s="21"/>
      <c r="J84" s="21"/>
      <c r="K84" s="21"/>
      <c r="L84" s="21"/>
      <c r="M84" s="21"/>
      <c r="N84" s="21"/>
      <c r="O84" s="21"/>
      <c r="P84" s="21"/>
      <c r="Q84" s="21"/>
      <c r="R84" s="21"/>
    </row>
    <row r="85" spans="1:18" ht="11" customHeight="1" x14ac:dyDescent="0.35">
      <c r="A85" s="13" t="s">
        <v>26</v>
      </c>
      <c r="B85" s="7"/>
      <c r="C85" s="7"/>
      <c r="D85" s="7"/>
      <c r="E85" s="7"/>
      <c r="F85" s="7"/>
      <c r="G85" s="7"/>
      <c r="H85" s="7"/>
      <c r="I85" s="7"/>
      <c r="J85" s="7"/>
      <c r="K85" s="7"/>
      <c r="L85" s="7"/>
      <c r="M85" s="7"/>
      <c r="N85" s="7"/>
      <c r="O85" s="7"/>
      <c r="P85" s="7"/>
      <c r="Q85" s="7"/>
      <c r="R85" s="7"/>
    </row>
    <row r="86" spans="1:18" ht="11" customHeight="1" x14ac:dyDescent="0.35">
      <c r="A86" s="14" t="s">
        <v>29</v>
      </c>
      <c r="B86" s="7"/>
      <c r="C86" s="7"/>
      <c r="D86" s="7"/>
      <c r="E86" s="7"/>
      <c r="F86" s="7"/>
      <c r="G86" s="7"/>
      <c r="H86" s="7"/>
      <c r="I86" s="7"/>
      <c r="J86" s="7"/>
      <c r="K86" s="7"/>
      <c r="L86" s="7"/>
      <c r="M86" s="7"/>
      <c r="N86" s="7"/>
      <c r="O86" s="7"/>
      <c r="P86" s="7"/>
      <c r="Q86" s="7"/>
      <c r="R86" s="12" t="s">
        <v>50</v>
      </c>
    </row>
    <row r="87" spans="1:18" ht="11" customHeight="1" x14ac:dyDescent="0.35">
      <c r="A87" s="16" t="str">
        <f>HYPERLINK("https://www.gov.uk/government/publications/road-accidents-and-safety-statistics-guidance","Notes &amp; Definitions")</f>
        <v>Notes &amp; Definitions</v>
      </c>
      <c r="B87" s="7"/>
      <c r="C87" s="7"/>
      <c r="D87" s="7"/>
      <c r="E87" s="7"/>
      <c r="F87" s="7"/>
      <c r="G87" s="7"/>
      <c r="H87" s="7"/>
      <c r="I87" s="7"/>
      <c r="J87" s="7"/>
      <c r="K87" s="7"/>
      <c r="L87" s="7"/>
      <c r="M87" s="7"/>
      <c r="N87" s="7"/>
      <c r="O87" s="7"/>
      <c r="P87" s="7"/>
      <c r="Q87" s="7"/>
      <c r="R87" s="12" t="s">
        <v>51</v>
      </c>
    </row>
  </sheetData>
  <mergeCells count="1">
    <mergeCell ref="A84:R84"/>
  </mergeCells>
  <hyperlinks>
    <hyperlink ref="A86" r:id="rId1"/>
    <hyperlink ref="A84:M84"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
    <hyperlink ref="A84:R84" r:id="rId3"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For analysis of trends over time, using the experimental adjusted series is recommended."/>
  </hyperlinks>
  <pageMargins left="0.70866141732283505" right="0.70866141732283505" top="0.78740157480314998" bottom="0.59055118110236204" header="0.511811023622047" footer="0.511811023622047"/>
  <pageSetup paperSize="9" scale="87"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7"/>
  <sheetViews>
    <sheetView showGridLines="0" topLeftCell="A70" zoomScale="120" zoomScaleNormal="120" workbookViewId="0">
      <selection activeCell="F86" sqref="F86"/>
    </sheetView>
  </sheetViews>
  <sheetFormatPr defaultRowHeight="15.5" x14ac:dyDescent="0.35"/>
  <cols>
    <col min="1" max="1" width="14.58203125" customWidth="1"/>
    <col min="2" max="2" width="4.6640625" customWidth="1"/>
    <col min="3" max="16" width="5.08203125" customWidth="1"/>
    <col min="17" max="17" width="6.08203125" customWidth="1"/>
    <col min="18" max="18" width="5.6640625" customWidth="1"/>
  </cols>
  <sheetData>
    <row r="1" spans="1:18" ht="11.5" customHeight="1" x14ac:dyDescent="0.35">
      <c r="A1" s="2" t="s">
        <v>25</v>
      </c>
    </row>
    <row r="2" spans="1:18" ht="10" customHeight="1" x14ac:dyDescent="0.35">
      <c r="A2" s="3" t="str">
        <f>HYPERLINK("https://www.gov.uk/government/statistics/reported-road-casualties-great-britain-annual-report-2017",
  "Reported Road Casualties Great Britain Annual Report 2017")</f>
        <v>Reported Road Casualties Great Britain Annual Report 2017</v>
      </c>
    </row>
    <row r="3" spans="1:18" ht="15" customHeight="1" x14ac:dyDescent="0.35">
      <c r="A3" s="9" t="s">
        <v>24</v>
      </c>
    </row>
    <row r="4" spans="1:18" ht="12.75" customHeight="1" x14ac:dyDescent="0.35">
      <c r="A4" s="4" t="s">
        <v>107</v>
      </c>
    </row>
    <row r="5" spans="1:18" ht="15" customHeight="1" x14ac:dyDescent="0.35">
      <c r="A5" s="11"/>
      <c r="B5" s="11"/>
      <c r="C5" s="11"/>
      <c r="D5" s="11"/>
      <c r="E5" s="11"/>
      <c r="F5" s="11"/>
      <c r="G5" s="11"/>
      <c r="H5" s="11"/>
      <c r="I5" s="11"/>
      <c r="J5" s="11"/>
      <c r="K5" s="11"/>
      <c r="L5" s="11"/>
      <c r="M5" s="11"/>
      <c r="N5" s="11"/>
      <c r="O5" s="11"/>
      <c r="P5" s="11"/>
      <c r="Q5" s="11"/>
      <c r="R5" s="18" t="s">
        <v>0</v>
      </c>
    </row>
    <row r="6" spans="1:18" ht="13.5" customHeight="1" x14ac:dyDescent="0.35">
      <c r="A6" s="7"/>
      <c r="B6" s="19" t="s">
        <v>32</v>
      </c>
      <c r="C6" s="19" t="s">
        <v>1</v>
      </c>
      <c r="D6" s="19" t="s">
        <v>2</v>
      </c>
      <c r="E6" s="19" t="s">
        <v>3</v>
      </c>
      <c r="F6" s="19" t="s">
        <v>39</v>
      </c>
      <c r="G6" s="19" t="s">
        <v>40</v>
      </c>
      <c r="H6" s="19" t="s">
        <v>34</v>
      </c>
      <c r="I6" s="19" t="s">
        <v>45</v>
      </c>
      <c r="J6" s="19" t="s">
        <v>46</v>
      </c>
      <c r="K6" s="19" t="s">
        <v>4</v>
      </c>
      <c r="L6" s="19" t="s">
        <v>5</v>
      </c>
      <c r="M6" s="19" t="s">
        <v>6</v>
      </c>
      <c r="N6" s="19" t="s">
        <v>7</v>
      </c>
      <c r="O6" s="19" t="s">
        <v>8</v>
      </c>
      <c r="P6" s="19" t="s">
        <v>9</v>
      </c>
      <c r="Q6" s="19" t="s">
        <v>30</v>
      </c>
      <c r="R6" s="19" t="s">
        <v>33</v>
      </c>
    </row>
    <row r="7" spans="1:18" x14ac:dyDescent="0.35">
      <c r="A7" s="7"/>
      <c r="B7" s="19"/>
      <c r="C7" s="19"/>
      <c r="D7" s="19"/>
      <c r="E7" s="19"/>
      <c r="F7" s="19"/>
      <c r="G7" s="19"/>
      <c r="H7" s="19"/>
      <c r="I7" s="19"/>
      <c r="J7" s="19"/>
      <c r="K7" s="19"/>
      <c r="L7" s="19"/>
      <c r="M7" s="19"/>
      <c r="N7" s="19"/>
      <c r="O7" s="19"/>
      <c r="P7" s="19" t="s">
        <v>10</v>
      </c>
      <c r="Q7" s="19" t="s">
        <v>31</v>
      </c>
      <c r="R7" s="19" t="s">
        <v>11</v>
      </c>
    </row>
    <row r="8" spans="1:18" ht="4.5" customHeight="1" x14ac:dyDescent="0.35">
      <c r="A8" s="5" t="s">
        <v>12</v>
      </c>
      <c r="B8" s="10" t="s">
        <v>13</v>
      </c>
      <c r="C8" s="10" t="s">
        <v>13</v>
      </c>
      <c r="D8" s="10" t="s">
        <v>14</v>
      </c>
      <c r="E8" s="10" t="s">
        <v>14</v>
      </c>
      <c r="F8" s="10" t="s">
        <v>14</v>
      </c>
      <c r="G8" s="10" t="s">
        <v>14</v>
      </c>
      <c r="H8" s="10" t="s">
        <v>14</v>
      </c>
      <c r="I8" s="10" t="s">
        <v>14</v>
      </c>
      <c r="J8" s="10" t="s">
        <v>14</v>
      </c>
      <c r="K8" s="10" t="s">
        <v>14</v>
      </c>
      <c r="L8" s="10" t="s">
        <v>14</v>
      </c>
      <c r="M8" s="10" t="s">
        <v>14</v>
      </c>
      <c r="N8" s="10" t="s">
        <v>14</v>
      </c>
      <c r="O8" s="10" t="s">
        <v>14</v>
      </c>
      <c r="P8" s="10" t="s">
        <v>14</v>
      </c>
      <c r="Q8" s="10" t="s">
        <v>14</v>
      </c>
      <c r="R8" s="10" t="s">
        <v>14</v>
      </c>
    </row>
    <row r="9" spans="1:18" ht="12.75" customHeight="1" x14ac:dyDescent="0.35">
      <c r="A9" s="5" t="s">
        <v>18</v>
      </c>
      <c r="B9" s="7"/>
      <c r="C9" s="7"/>
      <c r="D9" s="7"/>
      <c r="E9" s="7"/>
      <c r="F9" s="7"/>
      <c r="G9" s="7"/>
      <c r="H9" s="7"/>
      <c r="I9" s="7"/>
      <c r="J9" s="7"/>
      <c r="K9" s="7"/>
      <c r="L9" s="7"/>
      <c r="M9" s="7"/>
      <c r="N9" s="7"/>
      <c r="O9" s="7"/>
      <c r="P9" s="7"/>
      <c r="Q9" s="7"/>
      <c r="R9" s="7"/>
    </row>
    <row r="10" spans="1:18" ht="12.75" customHeight="1" x14ac:dyDescent="0.35">
      <c r="A10" s="6" t="s">
        <v>105</v>
      </c>
      <c r="B10" s="20">
        <v>5</v>
      </c>
      <c r="C10" s="20">
        <v>3</v>
      </c>
      <c r="D10" s="20">
        <v>7</v>
      </c>
      <c r="E10" s="20">
        <v>7</v>
      </c>
      <c r="F10" s="20">
        <v>4</v>
      </c>
      <c r="G10" s="20">
        <v>1</v>
      </c>
      <c r="H10" s="20">
        <v>11</v>
      </c>
      <c r="I10" s="20">
        <v>23</v>
      </c>
      <c r="J10" s="20">
        <v>32</v>
      </c>
      <c r="K10" s="20">
        <v>55</v>
      </c>
      <c r="L10" s="20">
        <v>58</v>
      </c>
      <c r="M10" s="20">
        <v>48</v>
      </c>
      <c r="N10" s="20">
        <v>47</v>
      </c>
      <c r="O10" s="20">
        <v>69</v>
      </c>
      <c r="P10" s="20">
        <v>100</v>
      </c>
      <c r="Q10" s="20">
        <v>0</v>
      </c>
      <c r="R10" s="20">
        <v>470</v>
      </c>
    </row>
    <row r="11" spans="1:18" ht="12.75" customHeight="1" x14ac:dyDescent="0.35">
      <c r="A11" s="6" t="s">
        <v>110</v>
      </c>
      <c r="B11" s="20">
        <v>151</v>
      </c>
      <c r="C11" s="20">
        <v>188</v>
      </c>
      <c r="D11" s="20">
        <v>397</v>
      </c>
      <c r="E11" s="20">
        <v>533</v>
      </c>
      <c r="F11" s="20">
        <v>109</v>
      </c>
      <c r="G11" s="20">
        <v>100</v>
      </c>
      <c r="H11" s="20">
        <v>203</v>
      </c>
      <c r="I11" s="20">
        <v>429</v>
      </c>
      <c r="J11" s="20">
        <v>418</v>
      </c>
      <c r="K11" s="20">
        <v>682</v>
      </c>
      <c r="L11" s="20">
        <v>610</v>
      </c>
      <c r="M11" s="20">
        <v>596</v>
      </c>
      <c r="N11" s="20">
        <v>556</v>
      </c>
      <c r="O11" s="20">
        <v>539</v>
      </c>
      <c r="P11" s="20">
        <v>503</v>
      </c>
      <c r="Q11" s="20">
        <v>50</v>
      </c>
      <c r="R11" s="20">
        <v>6064</v>
      </c>
    </row>
    <row r="12" spans="1:18" ht="12.75" customHeight="1" x14ac:dyDescent="0.35">
      <c r="A12" s="6" t="s">
        <v>111</v>
      </c>
      <c r="B12" s="20">
        <v>166.07660000000001</v>
      </c>
      <c r="C12" s="20">
        <v>209.32213999999999</v>
      </c>
      <c r="D12" s="20">
        <v>437.08783</v>
      </c>
      <c r="E12" s="20">
        <v>582.38346999999999</v>
      </c>
      <c r="F12" s="20">
        <v>119.22197</v>
      </c>
      <c r="G12" s="20">
        <v>108.44238</v>
      </c>
      <c r="H12" s="20">
        <v>219.61788999999999</v>
      </c>
      <c r="I12" s="20">
        <v>469.25256999999999</v>
      </c>
      <c r="J12" s="20">
        <v>449.09025000000003</v>
      </c>
      <c r="K12" s="20">
        <v>739.12103000000002</v>
      </c>
      <c r="L12" s="20">
        <v>660.09288000000004</v>
      </c>
      <c r="M12" s="20">
        <v>646.18061999999998</v>
      </c>
      <c r="N12" s="20">
        <v>594.75376000000006</v>
      </c>
      <c r="O12" s="20">
        <v>573.46567000000005</v>
      </c>
      <c r="P12" s="20">
        <v>529.49967000000004</v>
      </c>
      <c r="Q12" s="20">
        <v>51.844380000000001</v>
      </c>
      <c r="R12" s="20">
        <v>6555.4531100000004</v>
      </c>
    </row>
    <row r="13" spans="1:18" ht="12.75" customHeight="1" x14ac:dyDescent="0.35">
      <c r="A13" s="6" t="s">
        <v>106</v>
      </c>
      <c r="B13" s="20">
        <v>726</v>
      </c>
      <c r="C13" s="20">
        <v>909</v>
      </c>
      <c r="D13" s="20">
        <v>1799</v>
      </c>
      <c r="E13" s="20">
        <v>2404</v>
      </c>
      <c r="F13" s="20">
        <v>511</v>
      </c>
      <c r="G13" s="20">
        <v>472</v>
      </c>
      <c r="H13" s="20">
        <v>836</v>
      </c>
      <c r="I13" s="20">
        <v>1974</v>
      </c>
      <c r="J13" s="20">
        <v>1819</v>
      </c>
      <c r="K13" s="20">
        <v>3098</v>
      </c>
      <c r="L13" s="20">
        <v>2498</v>
      </c>
      <c r="M13" s="20">
        <v>2287</v>
      </c>
      <c r="N13" s="20">
        <v>1679</v>
      </c>
      <c r="O13" s="20">
        <v>1359</v>
      </c>
      <c r="P13" s="20">
        <v>1090</v>
      </c>
      <c r="Q13" s="20">
        <v>344</v>
      </c>
      <c r="R13" s="20">
        <v>23805</v>
      </c>
    </row>
    <row r="14" spans="1:18" ht="12.75" customHeight="1" x14ac:dyDescent="0.35">
      <c r="A14" s="5" t="s">
        <v>19</v>
      </c>
      <c r="B14" s="20"/>
      <c r="C14" s="20"/>
      <c r="D14" s="20"/>
      <c r="E14" s="20"/>
      <c r="F14" s="20"/>
      <c r="G14" s="20"/>
      <c r="H14" s="20"/>
      <c r="I14" s="20"/>
      <c r="J14" s="20"/>
      <c r="K14" s="20"/>
      <c r="L14" s="20"/>
      <c r="M14" s="20"/>
      <c r="N14" s="20"/>
      <c r="O14" s="20"/>
      <c r="P14" s="20"/>
      <c r="Q14" s="20"/>
      <c r="R14" s="20"/>
    </row>
    <row r="15" spans="1:18" ht="12.75" customHeight="1" x14ac:dyDescent="0.35">
      <c r="A15" s="6" t="s">
        <v>105</v>
      </c>
      <c r="B15" s="20">
        <v>0</v>
      </c>
      <c r="C15" s="20">
        <v>0</v>
      </c>
      <c r="D15" s="20">
        <v>0</v>
      </c>
      <c r="E15" s="20">
        <v>2</v>
      </c>
      <c r="F15" s="20">
        <v>2</v>
      </c>
      <c r="G15" s="20">
        <v>2</v>
      </c>
      <c r="H15" s="20">
        <v>2</v>
      </c>
      <c r="I15" s="20">
        <v>8</v>
      </c>
      <c r="J15" s="20">
        <v>7</v>
      </c>
      <c r="K15" s="20">
        <v>19</v>
      </c>
      <c r="L15" s="20">
        <v>11</v>
      </c>
      <c r="M15" s="20">
        <v>15</v>
      </c>
      <c r="N15" s="20">
        <v>14</v>
      </c>
      <c r="O15" s="20">
        <v>12</v>
      </c>
      <c r="P15" s="20">
        <v>7</v>
      </c>
      <c r="Q15" s="20">
        <v>0</v>
      </c>
      <c r="R15" s="20">
        <v>101</v>
      </c>
    </row>
    <row r="16" spans="1:18" ht="12.75" customHeight="1" x14ac:dyDescent="0.35">
      <c r="A16" s="6" t="s">
        <v>112</v>
      </c>
      <c r="B16" s="20">
        <v>4</v>
      </c>
      <c r="C16" s="20">
        <v>22</v>
      </c>
      <c r="D16" s="20">
        <v>88</v>
      </c>
      <c r="E16" s="20">
        <v>255</v>
      </c>
      <c r="F16" s="20">
        <v>51</v>
      </c>
      <c r="G16" s="20">
        <v>55</v>
      </c>
      <c r="H16" s="20">
        <v>88</v>
      </c>
      <c r="I16" s="20">
        <v>274</v>
      </c>
      <c r="J16" s="20">
        <v>352</v>
      </c>
      <c r="K16" s="20">
        <v>716</v>
      </c>
      <c r="L16" s="20">
        <v>742</v>
      </c>
      <c r="M16" s="20">
        <v>657</v>
      </c>
      <c r="N16" s="20">
        <v>287</v>
      </c>
      <c r="O16" s="20">
        <v>127</v>
      </c>
      <c r="P16" s="20">
        <v>41</v>
      </c>
      <c r="Q16" s="20">
        <v>40</v>
      </c>
      <c r="R16" s="20">
        <v>3799</v>
      </c>
    </row>
    <row r="17" spans="1:18" ht="12.75" customHeight="1" x14ac:dyDescent="0.35">
      <c r="A17" s="6" t="s">
        <v>113</v>
      </c>
      <c r="B17" s="20">
        <v>4.6527099999999999</v>
      </c>
      <c r="C17" s="20">
        <v>24.623740000000002</v>
      </c>
      <c r="D17" s="20">
        <v>100.29871</v>
      </c>
      <c r="E17" s="20">
        <v>285.16566999999998</v>
      </c>
      <c r="F17" s="20">
        <v>58.09957</v>
      </c>
      <c r="G17" s="20">
        <v>60.597259999999999</v>
      </c>
      <c r="H17" s="20">
        <v>99.841340000000002</v>
      </c>
      <c r="I17" s="20">
        <v>304.22525000000002</v>
      </c>
      <c r="J17" s="20">
        <v>383.56909000000002</v>
      </c>
      <c r="K17" s="20">
        <v>771.68417999999997</v>
      </c>
      <c r="L17" s="20">
        <v>807.93034</v>
      </c>
      <c r="M17" s="20">
        <v>712.47544000000005</v>
      </c>
      <c r="N17" s="20">
        <v>309.63312000000002</v>
      </c>
      <c r="O17" s="20">
        <v>136.45313999999999</v>
      </c>
      <c r="P17" s="20">
        <v>43.33737</v>
      </c>
      <c r="Q17" s="20">
        <v>41.78633</v>
      </c>
      <c r="R17" s="20">
        <v>4144.3732499999996</v>
      </c>
    </row>
    <row r="18" spans="1:18" ht="12.75" customHeight="1" x14ac:dyDescent="0.35">
      <c r="A18" s="6" t="s">
        <v>106</v>
      </c>
      <c r="B18" s="20">
        <v>25</v>
      </c>
      <c r="C18" s="20">
        <v>118</v>
      </c>
      <c r="D18" s="20">
        <v>553</v>
      </c>
      <c r="E18" s="20">
        <v>1515</v>
      </c>
      <c r="F18" s="20">
        <v>346</v>
      </c>
      <c r="G18" s="20">
        <v>288</v>
      </c>
      <c r="H18" s="20">
        <v>570</v>
      </c>
      <c r="I18" s="20">
        <v>1703</v>
      </c>
      <c r="J18" s="20">
        <v>2084</v>
      </c>
      <c r="K18" s="20">
        <v>3685</v>
      </c>
      <c r="L18" s="20">
        <v>3304</v>
      </c>
      <c r="M18" s="20">
        <v>2491</v>
      </c>
      <c r="N18" s="20">
        <v>901</v>
      </c>
      <c r="O18" s="20">
        <v>347</v>
      </c>
      <c r="P18" s="20">
        <v>94</v>
      </c>
      <c r="Q18" s="20">
        <v>297</v>
      </c>
      <c r="R18" s="20">
        <v>18321</v>
      </c>
    </row>
    <row r="19" spans="1:18" ht="12.75" customHeight="1" x14ac:dyDescent="0.35">
      <c r="A19" s="5" t="s">
        <v>23</v>
      </c>
      <c r="B19" s="20"/>
      <c r="C19" s="20"/>
      <c r="D19" s="20"/>
      <c r="E19" s="20"/>
      <c r="F19" s="20"/>
      <c r="G19" s="20"/>
      <c r="H19" s="20"/>
      <c r="I19" s="20"/>
      <c r="J19" s="20"/>
      <c r="K19" s="20"/>
      <c r="L19" s="20"/>
      <c r="M19" s="20"/>
      <c r="N19" s="20"/>
      <c r="O19" s="20"/>
      <c r="P19" s="20"/>
      <c r="Q19" s="20"/>
      <c r="R19" s="20"/>
    </row>
    <row r="20" spans="1:18" ht="12.75" customHeight="1" x14ac:dyDescent="0.35">
      <c r="A20" s="6" t="s">
        <v>105</v>
      </c>
      <c r="B20" s="20">
        <v>0</v>
      </c>
      <c r="C20" s="20">
        <v>0</v>
      </c>
      <c r="D20" s="20">
        <v>0</v>
      </c>
      <c r="E20" s="20">
        <v>0</v>
      </c>
      <c r="F20" s="20">
        <v>1</v>
      </c>
      <c r="G20" s="20">
        <v>1</v>
      </c>
      <c r="H20" s="20">
        <v>1</v>
      </c>
      <c r="I20" s="20">
        <v>0</v>
      </c>
      <c r="J20" s="20">
        <v>0</v>
      </c>
      <c r="K20" s="20">
        <v>0</v>
      </c>
      <c r="L20" s="20">
        <v>0</v>
      </c>
      <c r="M20" s="20">
        <v>0</v>
      </c>
      <c r="N20" s="20">
        <v>0</v>
      </c>
      <c r="O20" s="20">
        <v>0</v>
      </c>
      <c r="P20" s="20">
        <v>0</v>
      </c>
      <c r="Q20" s="20">
        <v>0</v>
      </c>
      <c r="R20" s="20">
        <v>3</v>
      </c>
    </row>
    <row r="21" spans="1:18" ht="12.75" customHeight="1" x14ac:dyDescent="0.35">
      <c r="A21" s="6" t="s">
        <v>114</v>
      </c>
      <c r="B21" s="20">
        <v>0</v>
      </c>
      <c r="C21" s="20">
        <v>1</v>
      </c>
      <c r="D21" s="20">
        <v>0</v>
      </c>
      <c r="E21" s="20">
        <v>7</v>
      </c>
      <c r="F21" s="20">
        <v>106</v>
      </c>
      <c r="G21" s="20">
        <v>29</v>
      </c>
      <c r="H21" s="20">
        <v>41</v>
      </c>
      <c r="I21" s="20">
        <v>39</v>
      </c>
      <c r="J21" s="20">
        <v>40</v>
      </c>
      <c r="K21" s="20">
        <v>50</v>
      </c>
      <c r="L21" s="20">
        <v>47</v>
      </c>
      <c r="M21" s="20">
        <v>24</v>
      </c>
      <c r="N21" s="20">
        <v>9</v>
      </c>
      <c r="O21" s="20">
        <v>2</v>
      </c>
      <c r="P21" s="20">
        <v>0</v>
      </c>
      <c r="Q21" s="20">
        <v>0</v>
      </c>
      <c r="R21" s="20">
        <v>395</v>
      </c>
    </row>
    <row r="22" spans="1:18" ht="12.75" customHeight="1" x14ac:dyDescent="0.35">
      <c r="A22" s="6" t="s">
        <v>115</v>
      </c>
      <c r="B22" s="20">
        <v>0</v>
      </c>
      <c r="C22" s="20">
        <v>1</v>
      </c>
      <c r="D22" s="20">
        <v>0.10261000000000001</v>
      </c>
      <c r="E22" s="20">
        <v>7.32646</v>
      </c>
      <c r="F22" s="20">
        <v>115.69022</v>
      </c>
      <c r="G22" s="20">
        <v>34.441920000000003</v>
      </c>
      <c r="H22" s="20">
        <v>44.58605</v>
      </c>
      <c r="I22" s="20">
        <v>45.9724</v>
      </c>
      <c r="J22" s="20">
        <v>42.30903</v>
      </c>
      <c r="K22" s="20">
        <v>52.884410000000003</v>
      </c>
      <c r="L22" s="20">
        <v>49.95158</v>
      </c>
      <c r="M22" s="20">
        <v>25.815850000000001</v>
      </c>
      <c r="N22" s="20">
        <v>10.071249999999999</v>
      </c>
      <c r="O22" s="20">
        <v>2.34578</v>
      </c>
      <c r="P22" s="20">
        <v>0.13236999999999999</v>
      </c>
      <c r="Q22" s="20">
        <v>0.25031999999999999</v>
      </c>
      <c r="R22" s="20">
        <v>432.88024999999999</v>
      </c>
    </row>
    <row r="23" spans="1:18" ht="12.75" customHeight="1" x14ac:dyDescent="0.35">
      <c r="A23" s="6" t="s">
        <v>106</v>
      </c>
      <c r="B23" s="20">
        <v>1</v>
      </c>
      <c r="C23" s="20">
        <v>1</v>
      </c>
      <c r="D23" s="20">
        <v>1</v>
      </c>
      <c r="E23" s="20">
        <v>17</v>
      </c>
      <c r="F23" s="20">
        <v>397</v>
      </c>
      <c r="G23" s="20">
        <v>185</v>
      </c>
      <c r="H23" s="20">
        <v>162</v>
      </c>
      <c r="I23" s="20">
        <v>248</v>
      </c>
      <c r="J23" s="20">
        <v>187</v>
      </c>
      <c r="K23" s="20">
        <v>226</v>
      </c>
      <c r="L23" s="20">
        <v>160</v>
      </c>
      <c r="M23" s="20">
        <v>91</v>
      </c>
      <c r="N23" s="20">
        <v>34</v>
      </c>
      <c r="O23" s="20">
        <v>7</v>
      </c>
      <c r="P23" s="20">
        <v>2</v>
      </c>
      <c r="Q23" s="20">
        <v>14</v>
      </c>
      <c r="R23" s="20">
        <v>1733</v>
      </c>
    </row>
    <row r="24" spans="1:18" ht="12.75" customHeight="1" x14ac:dyDescent="0.35">
      <c r="A24" s="5" t="s">
        <v>41</v>
      </c>
      <c r="B24" s="20"/>
      <c r="C24" s="20"/>
      <c r="D24" s="20"/>
      <c r="E24" s="20"/>
      <c r="F24" s="20"/>
      <c r="G24" s="20"/>
      <c r="H24" s="20"/>
      <c r="I24" s="20"/>
      <c r="J24" s="20"/>
      <c r="K24" s="20"/>
      <c r="L24" s="20"/>
      <c r="M24" s="20"/>
      <c r="N24" s="20"/>
      <c r="O24" s="20"/>
      <c r="P24" s="20"/>
      <c r="Q24" s="20"/>
      <c r="R24" s="20"/>
    </row>
    <row r="25" spans="1:18" ht="12.75" customHeight="1" x14ac:dyDescent="0.35">
      <c r="A25" s="5" t="s">
        <v>20</v>
      </c>
      <c r="B25" s="20"/>
      <c r="C25" s="20"/>
      <c r="D25" s="20"/>
      <c r="E25" s="20"/>
      <c r="F25" s="20"/>
      <c r="G25" s="20"/>
      <c r="H25" s="20"/>
      <c r="I25" s="20"/>
      <c r="J25" s="20"/>
      <c r="K25" s="20"/>
      <c r="L25" s="20"/>
      <c r="M25" s="20"/>
      <c r="N25" s="20"/>
      <c r="O25" s="20"/>
      <c r="P25" s="20"/>
      <c r="Q25" s="20"/>
      <c r="R25" s="20"/>
    </row>
    <row r="26" spans="1:18" ht="12.75" customHeight="1" x14ac:dyDescent="0.35">
      <c r="A26" s="8" t="s">
        <v>105</v>
      </c>
      <c r="B26" s="20">
        <v>0</v>
      </c>
      <c r="C26" s="20">
        <v>0</v>
      </c>
      <c r="D26" s="20">
        <v>0</v>
      </c>
      <c r="E26" s="20">
        <v>1</v>
      </c>
      <c r="F26" s="20">
        <v>0</v>
      </c>
      <c r="G26" s="20">
        <v>2</v>
      </c>
      <c r="H26" s="20">
        <v>10</v>
      </c>
      <c r="I26" s="20">
        <v>36</v>
      </c>
      <c r="J26" s="20">
        <v>52</v>
      </c>
      <c r="K26" s="20">
        <v>67</v>
      </c>
      <c r="L26" s="20">
        <v>53</v>
      </c>
      <c r="M26" s="20">
        <v>62</v>
      </c>
      <c r="N26" s="20">
        <v>32</v>
      </c>
      <c r="O26" s="20">
        <v>11</v>
      </c>
      <c r="P26" s="20">
        <v>1</v>
      </c>
      <c r="Q26" s="20">
        <v>0</v>
      </c>
      <c r="R26" s="20">
        <v>327</v>
      </c>
    </row>
    <row r="27" spans="1:18" ht="12.75" customHeight="1" x14ac:dyDescent="0.35">
      <c r="A27" s="8" t="s">
        <v>116</v>
      </c>
      <c r="B27" s="20">
        <v>0</v>
      </c>
      <c r="C27" s="20">
        <v>0</v>
      </c>
      <c r="D27" s="20">
        <v>1</v>
      </c>
      <c r="E27" s="20">
        <v>26</v>
      </c>
      <c r="F27" s="20">
        <v>36</v>
      </c>
      <c r="G27" s="20">
        <v>155</v>
      </c>
      <c r="H27" s="20">
        <v>367</v>
      </c>
      <c r="I27" s="20">
        <v>923</v>
      </c>
      <c r="J27" s="20">
        <v>778</v>
      </c>
      <c r="K27" s="20">
        <v>988</v>
      </c>
      <c r="L27" s="20">
        <v>764</v>
      </c>
      <c r="M27" s="20">
        <v>828</v>
      </c>
      <c r="N27" s="20">
        <v>329</v>
      </c>
      <c r="O27" s="20">
        <v>88</v>
      </c>
      <c r="P27" s="20">
        <v>13</v>
      </c>
      <c r="Q27" s="20">
        <v>21</v>
      </c>
      <c r="R27" s="20">
        <v>5317</v>
      </c>
    </row>
    <row r="28" spans="1:18" ht="12.75" customHeight="1" x14ac:dyDescent="0.35">
      <c r="A28" s="8" t="s">
        <v>117</v>
      </c>
      <c r="B28" s="20">
        <v>0</v>
      </c>
      <c r="C28" s="20">
        <v>0</v>
      </c>
      <c r="D28" s="20">
        <v>1</v>
      </c>
      <c r="E28" s="20">
        <v>26.470669999999998</v>
      </c>
      <c r="F28" s="20">
        <v>37.894199999999998</v>
      </c>
      <c r="G28" s="20">
        <v>167.90586999999999</v>
      </c>
      <c r="H28" s="20">
        <v>395.25727000000001</v>
      </c>
      <c r="I28" s="20">
        <v>980.53043000000002</v>
      </c>
      <c r="J28" s="20">
        <v>823.21842000000004</v>
      </c>
      <c r="K28" s="20">
        <v>1038.60367</v>
      </c>
      <c r="L28" s="20">
        <v>809.86098000000004</v>
      </c>
      <c r="M28" s="20">
        <v>878.36076000000003</v>
      </c>
      <c r="N28" s="20">
        <v>348.45022</v>
      </c>
      <c r="O28" s="20">
        <v>94.580820000000003</v>
      </c>
      <c r="P28" s="20">
        <v>13.96078</v>
      </c>
      <c r="Q28" s="20">
        <v>22.435459999999999</v>
      </c>
      <c r="R28" s="20">
        <v>5638.5295599999999</v>
      </c>
    </row>
    <row r="29" spans="1:18" ht="12.75" customHeight="1" x14ac:dyDescent="0.35">
      <c r="A29" s="8" t="s">
        <v>106</v>
      </c>
      <c r="B29" s="20">
        <v>0</v>
      </c>
      <c r="C29" s="20">
        <v>0</v>
      </c>
      <c r="D29" s="20">
        <v>1</v>
      </c>
      <c r="E29" s="20">
        <v>48</v>
      </c>
      <c r="F29" s="20">
        <v>100</v>
      </c>
      <c r="G29" s="20">
        <v>531</v>
      </c>
      <c r="H29" s="20">
        <v>1223</v>
      </c>
      <c r="I29" s="20">
        <v>2893</v>
      </c>
      <c r="J29" s="20">
        <v>2493</v>
      </c>
      <c r="K29" s="20">
        <v>3126</v>
      </c>
      <c r="L29" s="20">
        <v>2222</v>
      </c>
      <c r="M29" s="20">
        <v>2032</v>
      </c>
      <c r="N29" s="20">
        <v>708</v>
      </c>
      <c r="O29" s="20">
        <v>189</v>
      </c>
      <c r="P29" s="20">
        <v>28</v>
      </c>
      <c r="Q29" s="20">
        <v>135</v>
      </c>
      <c r="R29" s="20">
        <v>15729</v>
      </c>
    </row>
    <row r="30" spans="1:18" ht="12.75" customHeight="1" x14ac:dyDescent="0.35">
      <c r="A30" s="5" t="s">
        <v>21</v>
      </c>
      <c r="B30" s="20"/>
      <c r="C30" s="20"/>
      <c r="D30" s="20"/>
      <c r="E30" s="20"/>
      <c r="F30" s="20"/>
      <c r="G30" s="20"/>
      <c r="H30" s="20"/>
      <c r="I30" s="20"/>
      <c r="J30" s="20"/>
      <c r="K30" s="20"/>
      <c r="L30" s="20"/>
      <c r="M30" s="20"/>
      <c r="N30" s="20"/>
      <c r="O30" s="20"/>
      <c r="P30" s="20"/>
      <c r="Q30" s="20"/>
      <c r="R30" s="20"/>
    </row>
    <row r="31" spans="1:18" ht="12.75" customHeight="1" x14ac:dyDescent="0.35">
      <c r="A31" s="6" t="s">
        <v>105</v>
      </c>
      <c r="B31" s="20">
        <v>0</v>
      </c>
      <c r="C31" s="20">
        <v>0</v>
      </c>
      <c r="D31" s="20">
        <v>0</v>
      </c>
      <c r="E31" s="20">
        <v>1</v>
      </c>
      <c r="F31" s="20">
        <v>1</v>
      </c>
      <c r="G31" s="20">
        <v>0</v>
      </c>
      <c r="H31" s="20">
        <v>2</v>
      </c>
      <c r="I31" s="20">
        <v>1</v>
      </c>
      <c r="J31" s="20">
        <v>1</v>
      </c>
      <c r="K31" s="20">
        <v>1</v>
      </c>
      <c r="L31" s="20">
        <v>5</v>
      </c>
      <c r="M31" s="20">
        <v>4</v>
      </c>
      <c r="N31" s="20">
        <v>2</v>
      </c>
      <c r="O31" s="20">
        <v>1</v>
      </c>
      <c r="P31" s="20">
        <v>0</v>
      </c>
      <c r="Q31" s="20">
        <v>0</v>
      </c>
      <c r="R31" s="20">
        <v>19</v>
      </c>
    </row>
    <row r="32" spans="1:18" ht="12.75" customHeight="1" x14ac:dyDescent="0.35">
      <c r="A32" s="6" t="s">
        <v>118</v>
      </c>
      <c r="B32" s="20">
        <v>1</v>
      </c>
      <c r="C32" s="20">
        <v>0</v>
      </c>
      <c r="D32" s="20">
        <v>3</v>
      </c>
      <c r="E32" s="20">
        <v>23</v>
      </c>
      <c r="F32" s="20">
        <v>8</v>
      </c>
      <c r="G32" s="20">
        <v>16</v>
      </c>
      <c r="H32" s="20">
        <v>21</v>
      </c>
      <c r="I32" s="20">
        <v>34</v>
      </c>
      <c r="J32" s="20">
        <v>30</v>
      </c>
      <c r="K32" s="20">
        <v>24</v>
      </c>
      <c r="L32" s="20">
        <v>23</v>
      </c>
      <c r="M32" s="20">
        <v>23</v>
      </c>
      <c r="N32" s="20">
        <v>19</v>
      </c>
      <c r="O32" s="20">
        <v>4</v>
      </c>
      <c r="P32" s="20">
        <v>0</v>
      </c>
      <c r="Q32" s="20">
        <v>0</v>
      </c>
      <c r="R32" s="20">
        <v>229</v>
      </c>
    </row>
    <row r="33" spans="1:18" ht="12.75" customHeight="1" x14ac:dyDescent="0.35">
      <c r="A33" s="6" t="s">
        <v>119</v>
      </c>
      <c r="B33" s="20">
        <v>1</v>
      </c>
      <c r="C33" s="20">
        <v>0.11055</v>
      </c>
      <c r="D33" s="20">
        <v>3.2247400000000002</v>
      </c>
      <c r="E33" s="20">
        <v>23.7456</v>
      </c>
      <c r="F33" s="20">
        <v>8.2063799999999993</v>
      </c>
      <c r="G33" s="20">
        <v>16.4833</v>
      </c>
      <c r="H33" s="20">
        <v>22.424980000000001</v>
      </c>
      <c r="I33" s="20">
        <v>35.409039999999997</v>
      </c>
      <c r="J33" s="20">
        <v>31.353670000000001</v>
      </c>
      <c r="K33" s="20">
        <v>25.492920000000002</v>
      </c>
      <c r="L33" s="20">
        <v>25.183779999999999</v>
      </c>
      <c r="M33" s="20">
        <v>26.212060000000001</v>
      </c>
      <c r="N33" s="20">
        <v>19.655429999999999</v>
      </c>
      <c r="O33" s="20">
        <v>4.4244199999999996</v>
      </c>
      <c r="P33" s="20">
        <v>0</v>
      </c>
      <c r="Q33" s="20">
        <v>0.10664999999999999</v>
      </c>
      <c r="R33" s="20">
        <v>243.03353000000001</v>
      </c>
    </row>
    <row r="34" spans="1:18" ht="12.75" customHeight="1" x14ac:dyDescent="0.35">
      <c r="A34" s="6" t="s">
        <v>106</v>
      </c>
      <c r="B34" s="20">
        <v>2</v>
      </c>
      <c r="C34" s="20">
        <v>3</v>
      </c>
      <c r="D34" s="20">
        <v>12</v>
      </c>
      <c r="E34" s="20">
        <v>49</v>
      </c>
      <c r="F34" s="20">
        <v>23</v>
      </c>
      <c r="G34" s="20">
        <v>34</v>
      </c>
      <c r="H34" s="20">
        <v>52</v>
      </c>
      <c r="I34" s="20">
        <v>93</v>
      </c>
      <c r="J34" s="20">
        <v>75</v>
      </c>
      <c r="K34" s="20">
        <v>64</v>
      </c>
      <c r="L34" s="20">
        <v>56</v>
      </c>
      <c r="M34" s="20">
        <v>70</v>
      </c>
      <c r="N34" s="20">
        <v>31</v>
      </c>
      <c r="O34" s="20">
        <v>8</v>
      </c>
      <c r="P34" s="20">
        <v>0</v>
      </c>
      <c r="Q34" s="20">
        <v>8</v>
      </c>
      <c r="R34" s="20">
        <v>580</v>
      </c>
    </row>
    <row r="35" spans="1:18" ht="12.75" customHeight="1" x14ac:dyDescent="0.35">
      <c r="A35" s="5" t="s">
        <v>15</v>
      </c>
      <c r="B35" s="20"/>
      <c r="C35" s="20"/>
      <c r="D35" s="20"/>
      <c r="E35" s="20"/>
      <c r="F35" s="20"/>
      <c r="G35" s="20"/>
      <c r="H35" s="20"/>
      <c r="I35" s="20"/>
      <c r="J35" s="20"/>
      <c r="K35" s="20"/>
      <c r="L35" s="20"/>
      <c r="M35" s="20"/>
      <c r="N35" s="20"/>
      <c r="O35" s="20"/>
      <c r="P35" s="20"/>
      <c r="Q35" s="20"/>
      <c r="R35" s="20"/>
    </row>
    <row r="36" spans="1:18" ht="12.75" customHeight="1" x14ac:dyDescent="0.35">
      <c r="A36" s="5" t="s">
        <v>22</v>
      </c>
      <c r="B36" s="20"/>
      <c r="C36" s="20"/>
      <c r="D36" s="20"/>
      <c r="E36" s="20"/>
      <c r="F36" s="20"/>
      <c r="G36" s="20"/>
      <c r="H36" s="20"/>
      <c r="I36" s="20"/>
      <c r="J36" s="20"/>
      <c r="K36" s="20"/>
      <c r="L36" s="20"/>
      <c r="M36" s="20"/>
      <c r="N36" s="20"/>
      <c r="O36" s="20"/>
      <c r="P36" s="20"/>
      <c r="Q36" s="20"/>
      <c r="R36" s="20"/>
    </row>
    <row r="37" spans="1:18" ht="12.75" customHeight="1" x14ac:dyDescent="0.35">
      <c r="A37" s="8" t="s">
        <v>105</v>
      </c>
      <c r="B37" s="20">
        <v>0</v>
      </c>
      <c r="C37" s="20">
        <v>0</v>
      </c>
      <c r="D37" s="20">
        <v>0</v>
      </c>
      <c r="E37" s="20">
        <v>0</v>
      </c>
      <c r="F37" s="20">
        <v>1</v>
      </c>
      <c r="G37" s="20">
        <v>10</v>
      </c>
      <c r="H37" s="20">
        <v>26</v>
      </c>
      <c r="I37" s="20">
        <v>72</v>
      </c>
      <c r="J37" s="20">
        <v>62</v>
      </c>
      <c r="K37" s="20">
        <v>97</v>
      </c>
      <c r="L37" s="20">
        <v>57</v>
      </c>
      <c r="M37" s="20">
        <v>64</v>
      </c>
      <c r="N37" s="20">
        <v>60</v>
      </c>
      <c r="O37" s="20">
        <v>55</v>
      </c>
      <c r="P37" s="20">
        <v>50</v>
      </c>
      <c r="Q37" s="20">
        <v>0</v>
      </c>
      <c r="R37" s="20">
        <v>554</v>
      </c>
    </row>
    <row r="38" spans="1:18" ht="12.75" customHeight="1" x14ac:dyDescent="0.35">
      <c r="A38" s="8" t="s">
        <v>120</v>
      </c>
      <c r="B38" s="20">
        <v>0</v>
      </c>
      <c r="C38" s="20">
        <v>0</v>
      </c>
      <c r="D38" s="20">
        <v>0</v>
      </c>
      <c r="E38" s="20">
        <v>4</v>
      </c>
      <c r="F38" s="20">
        <v>5</v>
      </c>
      <c r="G38" s="20">
        <v>72</v>
      </c>
      <c r="H38" s="20">
        <v>351</v>
      </c>
      <c r="I38" s="20">
        <v>863</v>
      </c>
      <c r="J38" s="20">
        <v>784</v>
      </c>
      <c r="K38" s="20">
        <v>1112</v>
      </c>
      <c r="L38" s="20">
        <v>874</v>
      </c>
      <c r="M38" s="20">
        <v>865</v>
      </c>
      <c r="N38" s="20">
        <v>566</v>
      </c>
      <c r="O38" s="20">
        <v>527</v>
      </c>
      <c r="P38" s="20">
        <v>423</v>
      </c>
      <c r="Q38" s="20">
        <v>20</v>
      </c>
      <c r="R38" s="20">
        <v>6466</v>
      </c>
    </row>
    <row r="39" spans="1:18" ht="12.75" customHeight="1" x14ac:dyDescent="0.35">
      <c r="A39" s="8" t="s">
        <v>121</v>
      </c>
      <c r="B39" s="20">
        <v>0</v>
      </c>
      <c r="C39" s="20">
        <v>0</v>
      </c>
      <c r="D39" s="20">
        <v>0</v>
      </c>
      <c r="E39" s="20">
        <v>4</v>
      </c>
      <c r="F39" s="20">
        <v>5.3612000000000002</v>
      </c>
      <c r="G39" s="20">
        <v>82.113630000000001</v>
      </c>
      <c r="H39" s="20">
        <v>393.45850999999999</v>
      </c>
      <c r="I39" s="20">
        <v>961.51548000000003</v>
      </c>
      <c r="J39" s="20">
        <v>868.66507000000001</v>
      </c>
      <c r="K39" s="20">
        <v>1234.9637299999999</v>
      </c>
      <c r="L39" s="20">
        <v>978.89220999999998</v>
      </c>
      <c r="M39" s="20">
        <v>968.03399999999999</v>
      </c>
      <c r="N39" s="20">
        <v>636.21190999999999</v>
      </c>
      <c r="O39" s="20">
        <v>587.08628999999996</v>
      </c>
      <c r="P39" s="20">
        <v>465.38</v>
      </c>
      <c r="Q39" s="20">
        <v>21.109210000000001</v>
      </c>
      <c r="R39" s="20">
        <v>7206.7912399999996</v>
      </c>
    </row>
    <row r="40" spans="1:18" ht="12.75" customHeight="1" x14ac:dyDescent="0.35">
      <c r="A40" s="8" t="s">
        <v>106</v>
      </c>
      <c r="B40" s="20">
        <v>0</v>
      </c>
      <c r="C40" s="20">
        <v>0</v>
      </c>
      <c r="D40" s="20">
        <v>0</v>
      </c>
      <c r="E40" s="20">
        <v>10</v>
      </c>
      <c r="F40" s="20">
        <v>33</v>
      </c>
      <c r="G40" s="20">
        <v>708</v>
      </c>
      <c r="H40" s="20">
        <v>3215</v>
      </c>
      <c r="I40" s="20">
        <v>8953</v>
      </c>
      <c r="J40" s="20">
        <v>9004</v>
      </c>
      <c r="K40" s="20">
        <v>14498</v>
      </c>
      <c r="L40" s="20">
        <v>11902</v>
      </c>
      <c r="M40" s="20">
        <v>9603</v>
      </c>
      <c r="N40" s="20">
        <v>4888</v>
      </c>
      <c r="O40" s="20">
        <v>3171</v>
      </c>
      <c r="P40" s="20">
        <v>1890</v>
      </c>
      <c r="Q40" s="20">
        <v>415</v>
      </c>
      <c r="R40" s="20">
        <v>68290</v>
      </c>
    </row>
    <row r="41" spans="1:18" ht="12.75" customHeight="1" x14ac:dyDescent="0.35">
      <c r="A41" s="5" t="s">
        <v>21</v>
      </c>
      <c r="B41" s="20"/>
      <c r="C41" s="20"/>
      <c r="D41" s="20"/>
      <c r="E41" s="20"/>
      <c r="F41" s="20"/>
      <c r="G41" s="20"/>
      <c r="H41" s="20"/>
      <c r="I41" s="20"/>
      <c r="J41" s="20"/>
      <c r="K41" s="20"/>
      <c r="L41" s="20"/>
      <c r="M41" s="20"/>
      <c r="N41" s="20"/>
      <c r="O41" s="20"/>
      <c r="P41" s="20"/>
      <c r="Q41" s="20"/>
      <c r="R41" s="20"/>
    </row>
    <row r="42" spans="1:18" ht="12.75" customHeight="1" x14ac:dyDescent="0.35">
      <c r="A42" s="8" t="s">
        <v>105</v>
      </c>
      <c r="B42" s="20">
        <v>7</v>
      </c>
      <c r="C42" s="20">
        <v>5</v>
      </c>
      <c r="D42" s="20">
        <v>2</v>
      </c>
      <c r="E42" s="20">
        <v>6</v>
      </c>
      <c r="F42" s="20">
        <v>3</v>
      </c>
      <c r="G42" s="20">
        <v>9</v>
      </c>
      <c r="H42" s="20">
        <v>20</v>
      </c>
      <c r="I42" s="20">
        <v>29</v>
      </c>
      <c r="J42" s="20">
        <v>23</v>
      </c>
      <c r="K42" s="20">
        <v>18</v>
      </c>
      <c r="L42" s="20">
        <v>20</v>
      </c>
      <c r="M42" s="20">
        <v>13</v>
      </c>
      <c r="N42" s="20">
        <v>19</v>
      </c>
      <c r="O42" s="20">
        <v>18</v>
      </c>
      <c r="P42" s="20">
        <v>41</v>
      </c>
      <c r="Q42" s="20">
        <v>0</v>
      </c>
      <c r="R42" s="20">
        <v>233</v>
      </c>
    </row>
    <row r="43" spans="1:18" ht="12.75" customHeight="1" x14ac:dyDescent="0.35">
      <c r="A43" s="8" t="s">
        <v>122</v>
      </c>
      <c r="B43" s="20">
        <v>88</v>
      </c>
      <c r="C43" s="20">
        <v>79</v>
      </c>
      <c r="D43" s="20">
        <v>100</v>
      </c>
      <c r="E43" s="20">
        <v>119</v>
      </c>
      <c r="F43" s="20">
        <v>59</v>
      </c>
      <c r="G43" s="20">
        <v>134</v>
      </c>
      <c r="H43" s="20">
        <v>287</v>
      </c>
      <c r="I43" s="20">
        <v>508</v>
      </c>
      <c r="J43" s="20">
        <v>315</v>
      </c>
      <c r="K43" s="20">
        <v>365</v>
      </c>
      <c r="L43" s="20">
        <v>231</v>
      </c>
      <c r="M43" s="20">
        <v>226</v>
      </c>
      <c r="N43" s="20">
        <v>200</v>
      </c>
      <c r="O43" s="20">
        <v>259</v>
      </c>
      <c r="P43" s="20">
        <v>207</v>
      </c>
      <c r="Q43" s="20">
        <v>38</v>
      </c>
      <c r="R43" s="20">
        <v>3215</v>
      </c>
    </row>
    <row r="44" spans="1:18" ht="12.75" customHeight="1" x14ac:dyDescent="0.35">
      <c r="A44" s="8" t="s">
        <v>123</v>
      </c>
      <c r="B44" s="20">
        <v>101.759</v>
      </c>
      <c r="C44" s="20">
        <v>90.933120000000002</v>
      </c>
      <c r="D44" s="20">
        <v>116.51688</v>
      </c>
      <c r="E44" s="20">
        <v>135.11106000000001</v>
      </c>
      <c r="F44" s="20">
        <v>67.321380000000005</v>
      </c>
      <c r="G44" s="20">
        <v>150.72427999999999</v>
      </c>
      <c r="H44" s="20">
        <v>319.02301</v>
      </c>
      <c r="I44" s="20">
        <v>553.8356</v>
      </c>
      <c r="J44" s="20">
        <v>344.78942000000001</v>
      </c>
      <c r="K44" s="20">
        <v>399.23264999999998</v>
      </c>
      <c r="L44" s="20">
        <v>258.61809</v>
      </c>
      <c r="M44" s="20">
        <v>253.46385000000001</v>
      </c>
      <c r="N44" s="20">
        <v>224.13925</v>
      </c>
      <c r="O44" s="20">
        <v>282.72066999999998</v>
      </c>
      <c r="P44" s="20">
        <v>223.17074</v>
      </c>
      <c r="Q44" s="20">
        <v>39.690019999999997</v>
      </c>
      <c r="R44" s="20">
        <v>3561.0490100000002</v>
      </c>
    </row>
    <row r="45" spans="1:18" ht="12.75" customHeight="1" x14ac:dyDescent="0.35">
      <c r="A45" s="8" t="s">
        <v>106</v>
      </c>
      <c r="B45" s="20">
        <v>1459</v>
      </c>
      <c r="C45" s="20">
        <v>1424</v>
      </c>
      <c r="D45" s="20">
        <v>2023</v>
      </c>
      <c r="E45" s="20">
        <v>1810</v>
      </c>
      <c r="F45" s="20">
        <v>659</v>
      </c>
      <c r="G45" s="20">
        <v>1149</v>
      </c>
      <c r="H45" s="20">
        <v>2292</v>
      </c>
      <c r="I45" s="20">
        <v>4187</v>
      </c>
      <c r="J45" s="20">
        <v>3139</v>
      </c>
      <c r="K45" s="20">
        <v>3847</v>
      </c>
      <c r="L45" s="20">
        <v>2714</v>
      </c>
      <c r="M45" s="20">
        <v>2470</v>
      </c>
      <c r="N45" s="20">
        <v>1669</v>
      </c>
      <c r="O45" s="20">
        <v>1350</v>
      </c>
      <c r="P45" s="20">
        <v>850</v>
      </c>
      <c r="Q45" s="20">
        <v>750</v>
      </c>
      <c r="R45" s="20">
        <v>31792</v>
      </c>
    </row>
    <row r="46" spans="1:18" ht="12.75" customHeight="1" x14ac:dyDescent="0.35">
      <c r="A46" s="5" t="s">
        <v>16</v>
      </c>
      <c r="B46" s="20"/>
      <c r="C46" s="20"/>
      <c r="D46" s="20"/>
      <c r="E46" s="20"/>
      <c r="F46" s="20"/>
      <c r="G46" s="20"/>
      <c r="H46" s="20"/>
      <c r="I46" s="20"/>
      <c r="J46" s="20"/>
      <c r="K46" s="20"/>
      <c r="L46" s="20"/>
      <c r="M46" s="20"/>
      <c r="N46" s="20"/>
      <c r="O46" s="20"/>
      <c r="P46" s="20"/>
      <c r="Q46" s="20"/>
      <c r="R46" s="20"/>
    </row>
    <row r="47" spans="1:18" ht="12.75" customHeight="1" x14ac:dyDescent="0.35">
      <c r="A47" s="5" t="s">
        <v>22</v>
      </c>
      <c r="B47" s="20"/>
      <c r="C47" s="20"/>
      <c r="D47" s="20"/>
      <c r="E47" s="20"/>
      <c r="F47" s="20"/>
      <c r="G47" s="20"/>
      <c r="H47" s="20"/>
      <c r="I47" s="20"/>
      <c r="J47" s="20"/>
      <c r="K47" s="20"/>
      <c r="L47" s="20"/>
      <c r="M47" s="20"/>
      <c r="N47" s="20"/>
      <c r="O47" s="20"/>
      <c r="P47" s="20"/>
      <c r="Q47" s="20"/>
      <c r="R47" s="20"/>
    </row>
    <row r="48" spans="1:18" ht="12.75" customHeight="1" x14ac:dyDescent="0.35">
      <c r="A48" s="8" t="s">
        <v>105</v>
      </c>
      <c r="B48" s="20">
        <v>0</v>
      </c>
      <c r="C48" s="20">
        <v>0</v>
      </c>
      <c r="D48" s="20">
        <v>0</v>
      </c>
      <c r="E48" s="20">
        <v>0</v>
      </c>
      <c r="F48" s="20">
        <v>0</v>
      </c>
      <c r="G48" s="20">
        <v>0</v>
      </c>
      <c r="H48" s="20">
        <v>0</v>
      </c>
      <c r="I48" s="20">
        <v>0</v>
      </c>
      <c r="J48" s="20">
        <v>0</v>
      </c>
      <c r="K48" s="20">
        <v>0</v>
      </c>
      <c r="L48" s="20">
        <v>0</v>
      </c>
      <c r="M48" s="20">
        <v>0</v>
      </c>
      <c r="N48" s="20">
        <v>1</v>
      </c>
      <c r="O48" s="20">
        <v>0</v>
      </c>
      <c r="P48" s="20">
        <v>0</v>
      </c>
      <c r="Q48" s="20">
        <v>0</v>
      </c>
      <c r="R48" s="20">
        <v>1</v>
      </c>
    </row>
    <row r="49" spans="1:18" ht="12.75" customHeight="1" x14ac:dyDescent="0.35">
      <c r="A49" s="8" t="s">
        <v>124</v>
      </c>
      <c r="B49" s="20">
        <v>0</v>
      </c>
      <c r="C49" s="20">
        <v>0</v>
      </c>
      <c r="D49" s="20">
        <v>0</v>
      </c>
      <c r="E49" s="20">
        <v>0</v>
      </c>
      <c r="F49" s="20">
        <v>0</v>
      </c>
      <c r="G49" s="20">
        <v>0</v>
      </c>
      <c r="H49" s="20">
        <v>0</v>
      </c>
      <c r="I49" s="20">
        <v>0</v>
      </c>
      <c r="J49" s="20">
        <v>1</v>
      </c>
      <c r="K49" s="20">
        <v>3</v>
      </c>
      <c r="L49" s="20">
        <v>4</v>
      </c>
      <c r="M49" s="20">
        <v>5</v>
      </c>
      <c r="N49" s="20">
        <v>4</v>
      </c>
      <c r="O49" s="20">
        <v>0</v>
      </c>
      <c r="P49" s="20">
        <v>0</v>
      </c>
      <c r="Q49" s="20">
        <v>0</v>
      </c>
      <c r="R49" s="20">
        <v>17</v>
      </c>
    </row>
    <row r="50" spans="1:18" ht="12.75" customHeight="1" x14ac:dyDescent="0.35">
      <c r="A50" s="8" t="s">
        <v>125</v>
      </c>
      <c r="B50" s="20">
        <v>0</v>
      </c>
      <c r="C50" s="20">
        <v>0</v>
      </c>
      <c r="D50" s="20">
        <v>0</v>
      </c>
      <c r="E50" s="20">
        <v>0</v>
      </c>
      <c r="F50" s="20">
        <v>0</v>
      </c>
      <c r="G50" s="20">
        <v>0</v>
      </c>
      <c r="H50" s="20">
        <v>0</v>
      </c>
      <c r="I50" s="20">
        <v>0.1016</v>
      </c>
      <c r="J50" s="20">
        <v>1.2134799999999999</v>
      </c>
      <c r="K50" s="20">
        <v>3.3898000000000001</v>
      </c>
      <c r="L50" s="20">
        <v>4.7945399999999996</v>
      </c>
      <c r="M50" s="20">
        <v>5.8802599999999998</v>
      </c>
      <c r="N50" s="20">
        <v>4.4838300000000002</v>
      </c>
      <c r="O50" s="20">
        <v>0.1113</v>
      </c>
      <c r="P50" s="20">
        <v>0</v>
      </c>
      <c r="Q50" s="20">
        <v>3.2439999999999997E-2</v>
      </c>
      <c r="R50" s="20">
        <v>20.007239999999999</v>
      </c>
    </row>
    <row r="51" spans="1:18" ht="12.75" customHeight="1" x14ac:dyDescent="0.35">
      <c r="A51" s="8" t="s">
        <v>106</v>
      </c>
      <c r="B51" s="20">
        <v>0</v>
      </c>
      <c r="C51" s="20">
        <v>0</v>
      </c>
      <c r="D51" s="20">
        <v>0</v>
      </c>
      <c r="E51" s="20">
        <v>0</v>
      </c>
      <c r="F51" s="20">
        <v>0</v>
      </c>
      <c r="G51" s="20">
        <v>0</v>
      </c>
      <c r="H51" s="20">
        <v>0</v>
      </c>
      <c r="I51" s="20">
        <v>13</v>
      </c>
      <c r="J51" s="20">
        <v>26</v>
      </c>
      <c r="K51" s="20">
        <v>69</v>
      </c>
      <c r="L51" s="20">
        <v>96</v>
      </c>
      <c r="M51" s="20">
        <v>87</v>
      </c>
      <c r="N51" s="20">
        <v>36</v>
      </c>
      <c r="O51" s="20">
        <v>3</v>
      </c>
      <c r="P51" s="20">
        <v>0</v>
      </c>
      <c r="Q51" s="20">
        <v>2</v>
      </c>
      <c r="R51" s="20">
        <v>332</v>
      </c>
    </row>
    <row r="52" spans="1:18" ht="12.75" customHeight="1" x14ac:dyDescent="0.35">
      <c r="A52" s="5" t="s">
        <v>21</v>
      </c>
      <c r="B52" s="20"/>
      <c r="C52" s="20"/>
      <c r="D52" s="20"/>
      <c r="E52" s="20"/>
      <c r="F52" s="20"/>
      <c r="G52" s="20"/>
      <c r="H52" s="20"/>
      <c r="I52" s="20"/>
      <c r="J52" s="20"/>
      <c r="K52" s="20"/>
      <c r="L52" s="20"/>
      <c r="M52" s="20"/>
      <c r="N52" s="20"/>
      <c r="O52" s="20"/>
      <c r="P52" s="20"/>
      <c r="Q52" s="20"/>
      <c r="R52" s="20"/>
    </row>
    <row r="53" spans="1:18" ht="12.75" customHeight="1" x14ac:dyDescent="0.35">
      <c r="A53" s="8" t="s">
        <v>105</v>
      </c>
      <c r="B53" s="20">
        <v>0</v>
      </c>
      <c r="C53" s="20">
        <v>0</v>
      </c>
      <c r="D53" s="20">
        <v>0</v>
      </c>
      <c r="E53" s="20">
        <v>1</v>
      </c>
      <c r="F53" s="20">
        <v>0</v>
      </c>
      <c r="G53" s="20">
        <v>0</v>
      </c>
      <c r="H53" s="20">
        <v>0</v>
      </c>
      <c r="I53" s="20">
        <v>0</v>
      </c>
      <c r="J53" s="20">
        <v>0</v>
      </c>
      <c r="K53" s="20">
        <v>1</v>
      </c>
      <c r="L53" s="20">
        <v>0</v>
      </c>
      <c r="M53" s="20">
        <v>0</v>
      </c>
      <c r="N53" s="20">
        <v>0</v>
      </c>
      <c r="O53" s="20">
        <v>1</v>
      </c>
      <c r="P53" s="20">
        <v>3</v>
      </c>
      <c r="Q53" s="20">
        <v>0</v>
      </c>
      <c r="R53" s="20">
        <v>6</v>
      </c>
    </row>
    <row r="54" spans="1:18" ht="12.75" customHeight="1" x14ac:dyDescent="0.35">
      <c r="A54" s="8" t="s">
        <v>126</v>
      </c>
      <c r="B54" s="20">
        <v>10</v>
      </c>
      <c r="C54" s="20">
        <v>3</v>
      </c>
      <c r="D54" s="20">
        <v>6</v>
      </c>
      <c r="E54" s="20">
        <v>7</v>
      </c>
      <c r="F54" s="20">
        <v>1</v>
      </c>
      <c r="G54" s="20">
        <v>1</v>
      </c>
      <c r="H54" s="20">
        <v>2</v>
      </c>
      <c r="I54" s="20">
        <v>6</v>
      </c>
      <c r="J54" s="20">
        <v>6</v>
      </c>
      <c r="K54" s="20">
        <v>17</v>
      </c>
      <c r="L54" s="20">
        <v>18</v>
      </c>
      <c r="M54" s="20">
        <v>28</v>
      </c>
      <c r="N54" s="20">
        <v>43</v>
      </c>
      <c r="O54" s="20">
        <v>64</v>
      </c>
      <c r="P54" s="20">
        <v>48</v>
      </c>
      <c r="Q54" s="20">
        <v>8</v>
      </c>
      <c r="R54" s="20">
        <v>268</v>
      </c>
    </row>
    <row r="55" spans="1:18" ht="12.75" customHeight="1" x14ac:dyDescent="0.35">
      <c r="A55" s="8" t="s">
        <v>127</v>
      </c>
      <c r="B55" s="20">
        <v>10.70252</v>
      </c>
      <c r="C55" s="20">
        <v>3.1365099999999999</v>
      </c>
      <c r="D55" s="20">
        <v>6.44564</v>
      </c>
      <c r="E55" s="20">
        <v>9.2085899999999992</v>
      </c>
      <c r="F55" s="20">
        <v>1.3963000000000001</v>
      </c>
      <c r="G55" s="20">
        <v>1.30507</v>
      </c>
      <c r="H55" s="20">
        <v>2.3702399999999999</v>
      </c>
      <c r="I55" s="20">
        <v>6.9838699999999996</v>
      </c>
      <c r="J55" s="20">
        <v>6.9232100000000001</v>
      </c>
      <c r="K55" s="20">
        <v>18.82619</v>
      </c>
      <c r="L55" s="20">
        <v>19.94603</v>
      </c>
      <c r="M55" s="20">
        <v>30.106860000000001</v>
      </c>
      <c r="N55" s="20">
        <v>46.732500000000002</v>
      </c>
      <c r="O55" s="20">
        <v>68.470230000000001</v>
      </c>
      <c r="P55" s="20">
        <v>52.980960000000003</v>
      </c>
      <c r="Q55" s="20">
        <v>8.7107500000000009</v>
      </c>
      <c r="R55" s="20">
        <v>294.24545000000001</v>
      </c>
    </row>
    <row r="56" spans="1:18" ht="12.75" customHeight="1" x14ac:dyDescent="0.35">
      <c r="A56" s="8" t="s">
        <v>106</v>
      </c>
      <c r="B56" s="20">
        <v>240</v>
      </c>
      <c r="C56" s="20">
        <v>70</v>
      </c>
      <c r="D56" s="20">
        <v>150</v>
      </c>
      <c r="E56" s="20">
        <v>200</v>
      </c>
      <c r="F56" s="20">
        <v>46</v>
      </c>
      <c r="G56" s="20">
        <v>36</v>
      </c>
      <c r="H56" s="20">
        <v>60</v>
      </c>
      <c r="I56" s="20">
        <v>167</v>
      </c>
      <c r="J56" s="20">
        <v>170</v>
      </c>
      <c r="K56" s="20">
        <v>398</v>
      </c>
      <c r="L56" s="20">
        <v>377</v>
      </c>
      <c r="M56" s="20">
        <v>495</v>
      </c>
      <c r="N56" s="20">
        <v>478</v>
      </c>
      <c r="O56" s="20">
        <v>446</v>
      </c>
      <c r="P56" s="20">
        <v>380</v>
      </c>
      <c r="Q56" s="20">
        <v>191</v>
      </c>
      <c r="R56" s="20">
        <v>3904</v>
      </c>
    </row>
    <row r="57" spans="1:18" ht="12.75" customHeight="1" x14ac:dyDescent="0.35">
      <c r="A57" s="5" t="s">
        <v>17</v>
      </c>
      <c r="B57" s="20"/>
      <c r="C57" s="20"/>
      <c r="D57" s="20"/>
      <c r="E57" s="20"/>
      <c r="F57" s="20"/>
      <c r="G57" s="20"/>
      <c r="H57" s="20"/>
      <c r="I57" s="20"/>
      <c r="J57" s="20"/>
      <c r="K57" s="20"/>
      <c r="L57" s="20"/>
      <c r="M57" s="20"/>
      <c r="N57" s="20"/>
      <c r="O57" s="20"/>
      <c r="P57" s="20"/>
      <c r="Q57" s="20"/>
      <c r="R57" s="20"/>
    </row>
    <row r="58" spans="1:18" ht="12.75" customHeight="1" x14ac:dyDescent="0.35">
      <c r="A58" s="5" t="s">
        <v>22</v>
      </c>
      <c r="B58" s="20"/>
      <c r="C58" s="20"/>
      <c r="D58" s="20"/>
      <c r="E58" s="20"/>
      <c r="F58" s="20"/>
      <c r="G58" s="20"/>
      <c r="H58" s="20"/>
      <c r="I58" s="20"/>
      <c r="J58" s="20"/>
      <c r="K58" s="20"/>
      <c r="L58" s="20"/>
      <c r="M58" s="20"/>
      <c r="N58" s="20"/>
      <c r="O58" s="20"/>
      <c r="P58" s="20"/>
      <c r="Q58" s="20"/>
      <c r="R58" s="20"/>
    </row>
    <row r="59" spans="1:18" ht="12.75" customHeight="1" x14ac:dyDescent="0.35">
      <c r="A59" s="8" t="s">
        <v>105</v>
      </c>
      <c r="B59" s="20">
        <v>0</v>
      </c>
      <c r="C59" s="20">
        <v>0</v>
      </c>
      <c r="D59" s="20">
        <v>0</v>
      </c>
      <c r="E59" s="20">
        <v>0</v>
      </c>
      <c r="F59" s="20">
        <v>0</v>
      </c>
      <c r="G59" s="20">
        <v>1</v>
      </c>
      <c r="H59" s="20">
        <v>0</v>
      </c>
      <c r="I59" s="20">
        <v>5</v>
      </c>
      <c r="J59" s="20">
        <v>4</v>
      </c>
      <c r="K59" s="20">
        <v>11</v>
      </c>
      <c r="L59" s="20">
        <v>13</v>
      </c>
      <c r="M59" s="20">
        <v>10</v>
      </c>
      <c r="N59" s="20">
        <v>5</v>
      </c>
      <c r="O59" s="20">
        <v>2</v>
      </c>
      <c r="P59" s="20">
        <v>0</v>
      </c>
      <c r="Q59" s="20">
        <v>0</v>
      </c>
      <c r="R59" s="20">
        <v>51</v>
      </c>
    </row>
    <row r="60" spans="1:18" ht="12.75" customHeight="1" x14ac:dyDescent="0.35">
      <c r="A60" s="8" t="s">
        <v>128</v>
      </c>
      <c r="B60" s="20">
        <v>0</v>
      </c>
      <c r="C60" s="20">
        <v>0</v>
      </c>
      <c r="D60" s="20">
        <v>0</v>
      </c>
      <c r="E60" s="20">
        <v>0</v>
      </c>
      <c r="F60" s="20">
        <v>0</v>
      </c>
      <c r="G60" s="20">
        <v>2</v>
      </c>
      <c r="H60" s="20">
        <v>3</v>
      </c>
      <c r="I60" s="20">
        <v>38</v>
      </c>
      <c r="J60" s="20">
        <v>52</v>
      </c>
      <c r="K60" s="20">
        <v>96</v>
      </c>
      <c r="L60" s="20">
        <v>123</v>
      </c>
      <c r="M60" s="20">
        <v>92</v>
      </c>
      <c r="N60" s="20">
        <v>61</v>
      </c>
      <c r="O60" s="20">
        <v>15</v>
      </c>
      <c r="P60" s="20">
        <v>2</v>
      </c>
      <c r="Q60" s="20">
        <v>2</v>
      </c>
      <c r="R60" s="20">
        <v>486</v>
      </c>
    </row>
    <row r="61" spans="1:18" ht="12.75" customHeight="1" x14ac:dyDescent="0.35">
      <c r="A61" s="8" t="s">
        <v>129</v>
      </c>
      <c r="B61" s="20">
        <v>0</v>
      </c>
      <c r="C61" s="20">
        <v>0</v>
      </c>
      <c r="D61" s="20">
        <v>0</v>
      </c>
      <c r="E61" s="20">
        <v>0</v>
      </c>
      <c r="F61" s="20">
        <v>2.717E-2</v>
      </c>
      <c r="G61" s="20">
        <v>2.1127799999999999</v>
      </c>
      <c r="H61" s="20">
        <v>3.7641</v>
      </c>
      <c r="I61" s="20">
        <v>42.154890000000002</v>
      </c>
      <c r="J61" s="20">
        <v>60.079920000000001</v>
      </c>
      <c r="K61" s="20">
        <v>108.55607999999999</v>
      </c>
      <c r="L61" s="20">
        <v>136.10473999999999</v>
      </c>
      <c r="M61" s="20">
        <v>105.93983</v>
      </c>
      <c r="N61" s="20">
        <v>67.297529999999995</v>
      </c>
      <c r="O61" s="20">
        <v>16.514939999999999</v>
      </c>
      <c r="P61" s="20">
        <v>2.2032799999999999</v>
      </c>
      <c r="Q61" s="20">
        <v>2.10141</v>
      </c>
      <c r="R61" s="20">
        <v>546.85667000000001</v>
      </c>
    </row>
    <row r="62" spans="1:18" ht="12.75" customHeight="1" x14ac:dyDescent="0.35">
      <c r="A62" s="8" t="s">
        <v>106</v>
      </c>
      <c r="B62" s="20">
        <v>0</v>
      </c>
      <c r="C62" s="20">
        <v>0</v>
      </c>
      <c r="D62" s="20">
        <v>0</v>
      </c>
      <c r="E62" s="20">
        <v>0</v>
      </c>
      <c r="F62" s="20">
        <v>1</v>
      </c>
      <c r="G62" s="20">
        <v>7</v>
      </c>
      <c r="H62" s="20">
        <v>47</v>
      </c>
      <c r="I62" s="20">
        <v>333</v>
      </c>
      <c r="J62" s="20">
        <v>571</v>
      </c>
      <c r="K62" s="20">
        <v>1023</v>
      </c>
      <c r="L62" s="20">
        <v>1015</v>
      </c>
      <c r="M62" s="20">
        <v>856</v>
      </c>
      <c r="N62" s="20">
        <v>347</v>
      </c>
      <c r="O62" s="20">
        <v>67</v>
      </c>
      <c r="P62" s="20">
        <v>11</v>
      </c>
      <c r="Q62" s="20">
        <v>20</v>
      </c>
      <c r="R62" s="20">
        <v>4298</v>
      </c>
    </row>
    <row r="63" spans="1:18" ht="12.75" customHeight="1" x14ac:dyDescent="0.35">
      <c r="A63" s="5" t="s">
        <v>21</v>
      </c>
      <c r="B63" s="20"/>
      <c r="C63" s="20"/>
      <c r="D63" s="20"/>
      <c r="E63" s="20"/>
      <c r="F63" s="20"/>
      <c r="G63" s="20"/>
      <c r="H63" s="20"/>
      <c r="I63" s="20"/>
      <c r="J63" s="20"/>
      <c r="K63" s="20"/>
      <c r="L63" s="20"/>
      <c r="M63" s="20"/>
      <c r="N63" s="20"/>
      <c r="O63" s="20"/>
      <c r="P63" s="20"/>
      <c r="Q63" s="20"/>
      <c r="R63" s="20"/>
    </row>
    <row r="64" spans="1:18" ht="12.75" customHeight="1" x14ac:dyDescent="0.35">
      <c r="A64" s="8" t="s">
        <v>105</v>
      </c>
      <c r="B64" s="20">
        <v>0</v>
      </c>
      <c r="C64" s="20">
        <v>0</v>
      </c>
      <c r="D64" s="20">
        <v>1</v>
      </c>
      <c r="E64" s="20">
        <v>0</v>
      </c>
      <c r="F64" s="20">
        <v>0</v>
      </c>
      <c r="G64" s="20">
        <v>0</v>
      </c>
      <c r="H64" s="20">
        <v>0</v>
      </c>
      <c r="I64" s="20">
        <v>5</v>
      </c>
      <c r="J64" s="20">
        <v>2</v>
      </c>
      <c r="K64" s="20">
        <v>1</v>
      </c>
      <c r="L64" s="20">
        <v>1</v>
      </c>
      <c r="M64" s="20">
        <v>0</v>
      </c>
      <c r="N64" s="20">
        <v>0</v>
      </c>
      <c r="O64" s="20">
        <v>1</v>
      </c>
      <c r="P64" s="20">
        <v>1</v>
      </c>
      <c r="Q64" s="20">
        <v>0</v>
      </c>
      <c r="R64" s="20">
        <v>12</v>
      </c>
    </row>
    <row r="65" spans="1:18" ht="12.75" customHeight="1" x14ac:dyDescent="0.35">
      <c r="A65" s="8" t="s">
        <v>130</v>
      </c>
      <c r="B65" s="20">
        <v>1</v>
      </c>
      <c r="C65" s="20">
        <v>3</v>
      </c>
      <c r="D65" s="20">
        <v>4</v>
      </c>
      <c r="E65" s="20">
        <v>4</v>
      </c>
      <c r="F65" s="20">
        <v>2</v>
      </c>
      <c r="G65" s="20">
        <v>4</v>
      </c>
      <c r="H65" s="20">
        <v>5</v>
      </c>
      <c r="I65" s="20">
        <v>21</v>
      </c>
      <c r="J65" s="20">
        <v>17</v>
      </c>
      <c r="K65" s="20">
        <v>26</v>
      </c>
      <c r="L65" s="20">
        <v>19</v>
      </c>
      <c r="M65" s="20">
        <v>16</v>
      </c>
      <c r="N65" s="20">
        <v>7</v>
      </c>
      <c r="O65" s="20">
        <v>5</v>
      </c>
      <c r="P65" s="20">
        <v>1</v>
      </c>
      <c r="Q65" s="20">
        <v>3</v>
      </c>
      <c r="R65" s="20">
        <v>138</v>
      </c>
    </row>
    <row r="66" spans="1:18" ht="12.75" customHeight="1" x14ac:dyDescent="0.35">
      <c r="A66" s="8" t="s">
        <v>131</v>
      </c>
      <c r="B66" s="20">
        <v>1.25573</v>
      </c>
      <c r="C66" s="20">
        <v>3.1963900000000001</v>
      </c>
      <c r="D66" s="20">
        <v>4.3713300000000004</v>
      </c>
      <c r="E66" s="20">
        <v>4.1342600000000003</v>
      </c>
      <c r="F66" s="20">
        <v>2.14445</v>
      </c>
      <c r="G66" s="20">
        <v>4.3683500000000004</v>
      </c>
      <c r="H66" s="20">
        <v>5.6543599999999996</v>
      </c>
      <c r="I66" s="20">
        <v>23.665009999999999</v>
      </c>
      <c r="J66" s="20">
        <v>19.143149999999999</v>
      </c>
      <c r="K66" s="20">
        <v>30.061309999999999</v>
      </c>
      <c r="L66" s="20">
        <v>21.106649999999998</v>
      </c>
      <c r="M66" s="20">
        <v>17.92202</v>
      </c>
      <c r="N66" s="20">
        <v>7.61137</v>
      </c>
      <c r="O66" s="20">
        <v>5.1347300000000002</v>
      </c>
      <c r="P66" s="20">
        <v>1.2138</v>
      </c>
      <c r="Q66" s="20">
        <v>3.1409699999999998</v>
      </c>
      <c r="R66" s="20">
        <v>154.12386000000001</v>
      </c>
    </row>
    <row r="67" spans="1:18" ht="12.75" customHeight="1" x14ac:dyDescent="0.35">
      <c r="A67" s="8" t="s">
        <v>106</v>
      </c>
      <c r="B67" s="20">
        <v>16</v>
      </c>
      <c r="C67" s="20">
        <v>26</v>
      </c>
      <c r="D67" s="20">
        <v>31</v>
      </c>
      <c r="E67" s="20">
        <v>25</v>
      </c>
      <c r="F67" s="20">
        <v>11</v>
      </c>
      <c r="G67" s="20">
        <v>27</v>
      </c>
      <c r="H67" s="20">
        <v>54</v>
      </c>
      <c r="I67" s="20">
        <v>167</v>
      </c>
      <c r="J67" s="20">
        <v>183</v>
      </c>
      <c r="K67" s="20">
        <v>246</v>
      </c>
      <c r="L67" s="20">
        <v>159</v>
      </c>
      <c r="M67" s="20">
        <v>119</v>
      </c>
      <c r="N67" s="20">
        <v>44</v>
      </c>
      <c r="O67" s="20">
        <v>13</v>
      </c>
      <c r="P67" s="20">
        <v>11</v>
      </c>
      <c r="Q67" s="20">
        <v>24</v>
      </c>
      <c r="R67" s="20">
        <v>1156</v>
      </c>
    </row>
    <row r="68" spans="1:18" ht="12.75" customHeight="1" x14ac:dyDescent="0.35">
      <c r="A68" s="5" t="s">
        <v>35</v>
      </c>
      <c r="B68" s="20"/>
      <c r="C68" s="20"/>
      <c r="D68" s="20"/>
      <c r="E68" s="20"/>
      <c r="F68" s="20"/>
      <c r="G68" s="20"/>
      <c r="H68" s="20"/>
      <c r="I68" s="20"/>
      <c r="J68" s="20"/>
      <c r="K68" s="20"/>
      <c r="L68" s="20"/>
      <c r="M68" s="20"/>
      <c r="N68" s="20"/>
      <c r="O68" s="20"/>
      <c r="P68" s="20"/>
      <c r="Q68" s="20"/>
      <c r="R68" s="20"/>
    </row>
    <row r="69" spans="1:18" ht="12.75" customHeight="1" x14ac:dyDescent="0.35">
      <c r="A69" s="8" t="s">
        <v>105</v>
      </c>
      <c r="B69" s="20">
        <v>0</v>
      </c>
      <c r="C69" s="20">
        <v>0</v>
      </c>
      <c r="D69" s="20">
        <v>0</v>
      </c>
      <c r="E69" s="20">
        <v>0</v>
      </c>
      <c r="F69" s="20">
        <v>0</v>
      </c>
      <c r="G69" s="20">
        <v>0</v>
      </c>
      <c r="H69" s="20">
        <v>0</v>
      </c>
      <c r="I69" s="20">
        <v>2</v>
      </c>
      <c r="J69" s="20">
        <v>3</v>
      </c>
      <c r="K69" s="20">
        <v>2</v>
      </c>
      <c r="L69" s="20">
        <v>2</v>
      </c>
      <c r="M69" s="20">
        <v>1</v>
      </c>
      <c r="N69" s="20">
        <v>2</v>
      </c>
      <c r="O69" s="20">
        <v>2</v>
      </c>
      <c r="P69" s="20">
        <v>2</v>
      </c>
      <c r="Q69" s="20">
        <v>0</v>
      </c>
      <c r="R69" s="20">
        <v>16</v>
      </c>
    </row>
    <row r="70" spans="1:18" ht="12.75" customHeight="1" x14ac:dyDescent="0.35">
      <c r="A70" s="8" t="s">
        <v>132</v>
      </c>
      <c r="B70" s="20">
        <v>0</v>
      </c>
      <c r="C70" s="20">
        <v>3</v>
      </c>
      <c r="D70" s="20">
        <v>4</v>
      </c>
      <c r="E70" s="20">
        <v>11</v>
      </c>
      <c r="F70" s="20">
        <v>5</v>
      </c>
      <c r="G70" s="20">
        <v>2</v>
      </c>
      <c r="H70" s="20">
        <v>6</v>
      </c>
      <c r="I70" s="20">
        <v>28</v>
      </c>
      <c r="J70" s="20">
        <v>25</v>
      </c>
      <c r="K70" s="20">
        <v>32</v>
      </c>
      <c r="L70" s="20">
        <v>27</v>
      </c>
      <c r="M70" s="20">
        <v>25</v>
      </c>
      <c r="N70" s="20">
        <v>25</v>
      </c>
      <c r="O70" s="20">
        <v>13</v>
      </c>
      <c r="P70" s="20">
        <v>23</v>
      </c>
      <c r="Q70" s="20">
        <v>1</v>
      </c>
      <c r="R70" s="20">
        <v>230</v>
      </c>
    </row>
    <row r="71" spans="1:18" ht="12.75" customHeight="1" x14ac:dyDescent="0.35">
      <c r="A71" s="8" t="s">
        <v>133</v>
      </c>
      <c r="B71" s="20">
        <v>2.648E-2</v>
      </c>
      <c r="C71" s="20">
        <v>3.0559500000000002</v>
      </c>
      <c r="D71" s="20">
        <v>4.2148899999999996</v>
      </c>
      <c r="E71" s="20">
        <v>11.33136</v>
      </c>
      <c r="F71" s="20">
        <v>5.2047800000000004</v>
      </c>
      <c r="G71" s="20">
        <v>2.1904499999999998</v>
      </c>
      <c r="H71" s="20">
        <v>6.4250499999999997</v>
      </c>
      <c r="I71" s="20">
        <v>29.490010000000002</v>
      </c>
      <c r="J71" s="20">
        <v>27.285029999999999</v>
      </c>
      <c r="K71" s="20">
        <v>34.972990000000003</v>
      </c>
      <c r="L71" s="20">
        <v>29.89931</v>
      </c>
      <c r="M71" s="20">
        <v>27.63082</v>
      </c>
      <c r="N71" s="20">
        <v>27.276420000000002</v>
      </c>
      <c r="O71" s="20">
        <v>14.84859</v>
      </c>
      <c r="P71" s="20">
        <v>25.573810000000002</v>
      </c>
      <c r="Q71" s="20">
        <v>1.23597</v>
      </c>
      <c r="R71" s="20">
        <v>250.66191000000001</v>
      </c>
    </row>
    <row r="72" spans="1:18" ht="12.75" customHeight="1" x14ac:dyDescent="0.35">
      <c r="A72" s="8" t="s">
        <v>106</v>
      </c>
      <c r="B72" s="20">
        <v>2</v>
      </c>
      <c r="C72" s="20">
        <v>7</v>
      </c>
      <c r="D72" s="20">
        <v>13</v>
      </c>
      <c r="E72" s="20">
        <v>31</v>
      </c>
      <c r="F72" s="20">
        <v>14</v>
      </c>
      <c r="G72" s="20">
        <v>13</v>
      </c>
      <c r="H72" s="20">
        <v>23</v>
      </c>
      <c r="I72" s="20">
        <v>95</v>
      </c>
      <c r="J72" s="20">
        <v>124</v>
      </c>
      <c r="K72" s="20">
        <v>161</v>
      </c>
      <c r="L72" s="20">
        <v>172</v>
      </c>
      <c r="M72" s="20">
        <v>140</v>
      </c>
      <c r="N72" s="20">
        <v>105</v>
      </c>
      <c r="O72" s="20">
        <v>62</v>
      </c>
      <c r="P72" s="20">
        <v>77</v>
      </c>
      <c r="Q72" s="20">
        <v>14</v>
      </c>
      <c r="R72" s="20">
        <v>1053</v>
      </c>
    </row>
    <row r="73" spans="1:18" ht="12.75" customHeight="1" x14ac:dyDescent="0.35">
      <c r="A73" s="5" t="s">
        <v>42</v>
      </c>
      <c r="B73" s="20"/>
      <c r="C73" s="20"/>
      <c r="D73" s="20"/>
      <c r="E73" s="20"/>
      <c r="F73" s="20"/>
      <c r="G73" s="20"/>
      <c r="H73" s="20"/>
      <c r="I73" s="20"/>
      <c r="J73" s="20"/>
      <c r="K73" s="20"/>
      <c r="L73" s="20"/>
      <c r="M73" s="20"/>
      <c r="N73" s="20"/>
      <c r="O73" s="20"/>
      <c r="P73" s="20"/>
      <c r="Q73" s="20"/>
      <c r="R73" s="20"/>
    </row>
    <row r="74" spans="1:18" ht="12.75" customHeight="1" x14ac:dyDescent="0.35">
      <c r="A74" s="6" t="s">
        <v>105</v>
      </c>
      <c r="B74" s="20">
        <v>12</v>
      </c>
      <c r="C74" s="20">
        <v>8</v>
      </c>
      <c r="D74" s="20">
        <v>10</v>
      </c>
      <c r="E74" s="20">
        <v>18</v>
      </c>
      <c r="F74" s="20">
        <v>12</v>
      </c>
      <c r="G74" s="20">
        <v>26</v>
      </c>
      <c r="H74" s="20">
        <v>72</v>
      </c>
      <c r="I74" s="20">
        <v>181</v>
      </c>
      <c r="J74" s="20">
        <v>186</v>
      </c>
      <c r="K74" s="20">
        <v>272</v>
      </c>
      <c r="L74" s="20">
        <v>220</v>
      </c>
      <c r="M74" s="20">
        <v>217</v>
      </c>
      <c r="N74" s="20">
        <v>182</v>
      </c>
      <c r="O74" s="20">
        <v>172</v>
      </c>
      <c r="P74" s="20">
        <v>205</v>
      </c>
      <c r="Q74" s="20">
        <v>0</v>
      </c>
      <c r="R74" s="20">
        <v>1793</v>
      </c>
    </row>
    <row r="75" spans="1:18" ht="12.75" customHeight="1" x14ac:dyDescent="0.35">
      <c r="A75" s="6" t="s">
        <v>134</v>
      </c>
      <c r="B75" s="20">
        <v>255</v>
      </c>
      <c r="C75" s="20">
        <v>299</v>
      </c>
      <c r="D75" s="20">
        <v>603</v>
      </c>
      <c r="E75" s="20">
        <v>989</v>
      </c>
      <c r="F75" s="20">
        <v>382</v>
      </c>
      <c r="G75" s="20">
        <v>570</v>
      </c>
      <c r="H75" s="20">
        <v>1374</v>
      </c>
      <c r="I75" s="20">
        <v>3163</v>
      </c>
      <c r="J75" s="20">
        <v>2818</v>
      </c>
      <c r="K75" s="20">
        <v>4111</v>
      </c>
      <c r="L75" s="20">
        <v>3482</v>
      </c>
      <c r="M75" s="20">
        <v>3385</v>
      </c>
      <c r="N75" s="20">
        <v>2106</v>
      </c>
      <c r="O75" s="20">
        <v>1643</v>
      </c>
      <c r="P75" s="20">
        <v>1261</v>
      </c>
      <c r="Q75" s="20">
        <v>183</v>
      </c>
      <c r="R75" s="20">
        <v>26624</v>
      </c>
    </row>
    <row r="76" spans="1:18" ht="12.75" customHeight="1" x14ac:dyDescent="0.35">
      <c r="A76" s="6" t="s">
        <v>135</v>
      </c>
      <c r="B76" s="20">
        <v>285.47302999999999</v>
      </c>
      <c r="C76" s="20">
        <v>335.3784</v>
      </c>
      <c r="D76" s="20">
        <v>673.26261</v>
      </c>
      <c r="E76" s="20">
        <v>1088.87715</v>
      </c>
      <c r="F76" s="20">
        <v>420.56761999999998</v>
      </c>
      <c r="G76" s="20">
        <v>630.68528000000003</v>
      </c>
      <c r="H76" s="20">
        <v>1512.4228000000001</v>
      </c>
      <c r="I76" s="20">
        <v>3453.1361499999998</v>
      </c>
      <c r="J76" s="20">
        <v>3057.6397499999998</v>
      </c>
      <c r="K76" s="20">
        <v>4457.7889500000001</v>
      </c>
      <c r="L76" s="20">
        <v>3802.38112</v>
      </c>
      <c r="M76" s="20">
        <v>3698.0223599999999</v>
      </c>
      <c r="N76" s="20">
        <v>2296.3165899999999</v>
      </c>
      <c r="O76" s="20">
        <v>1786.1565800000001</v>
      </c>
      <c r="P76" s="20">
        <v>1357.4527800000001</v>
      </c>
      <c r="Q76" s="20">
        <v>192.44390000000001</v>
      </c>
      <c r="R76" s="20">
        <v>29048.005089999999</v>
      </c>
    </row>
    <row r="77" spans="1:18" ht="12.75" customHeight="1" x14ac:dyDescent="0.35">
      <c r="A77" s="6" t="s">
        <v>106</v>
      </c>
      <c r="B77" s="20">
        <v>2471</v>
      </c>
      <c r="C77" s="20">
        <v>2558</v>
      </c>
      <c r="D77" s="20">
        <v>4583</v>
      </c>
      <c r="E77" s="20">
        <v>6109</v>
      </c>
      <c r="F77" s="20">
        <v>2141</v>
      </c>
      <c r="G77" s="20">
        <v>3450</v>
      </c>
      <c r="H77" s="20">
        <v>8534</v>
      </c>
      <c r="I77" s="20">
        <v>20826</v>
      </c>
      <c r="J77" s="20">
        <v>19875</v>
      </c>
      <c r="K77" s="20">
        <v>30441</v>
      </c>
      <c r="L77" s="20">
        <v>24675</v>
      </c>
      <c r="M77" s="20">
        <v>20741</v>
      </c>
      <c r="N77" s="20">
        <v>10920</v>
      </c>
      <c r="O77" s="20">
        <v>7022</v>
      </c>
      <c r="P77" s="20">
        <v>4433</v>
      </c>
      <c r="Q77" s="20">
        <v>2214</v>
      </c>
      <c r="R77" s="20">
        <v>170993</v>
      </c>
    </row>
    <row r="78" spans="1:18" ht="3.75" customHeight="1" x14ac:dyDescent="0.35">
      <c r="A78" s="1"/>
      <c r="B78" s="15"/>
      <c r="C78" s="15"/>
      <c r="D78" s="15"/>
      <c r="E78" s="15"/>
      <c r="F78" s="15"/>
      <c r="G78" s="15"/>
      <c r="H78" s="15"/>
      <c r="I78" s="15"/>
      <c r="J78" s="15"/>
      <c r="K78" s="15"/>
      <c r="L78" s="15"/>
      <c r="M78" s="15"/>
      <c r="N78" s="15"/>
      <c r="O78" s="15"/>
      <c r="P78" s="15"/>
      <c r="Q78" s="15"/>
      <c r="R78" s="15"/>
    </row>
    <row r="79" spans="1:18" ht="14" customHeight="1" x14ac:dyDescent="0.35">
      <c r="A79" s="5" t="s">
        <v>36</v>
      </c>
      <c r="B79" s="7"/>
      <c r="C79" s="7"/>
      <c r="D79" s="7"/>
      <c r="E79" s="7"/>
      <c r="F79" s="7"/>
      <c r="G79" s="7"/>
      <c r="H79" s="7"/>
      <c r="I79" s="7"/>
      <c r="J79" s="7"/>
      <c r="K79" s="7"/>
      <c r="L79" s="7"/>
      <c r="M79" s="7"/>
      <c r="N79" s="7"/>
      <c r="O79" s="7"/>
      <c r="P79" s="7"/>
      <c r="Q79" s="7"/>
      <c r="R79" s="10" t="s">
        <v>28</v>
      </c>
    </row>
    <row r="80" spans="1:18" ht="11" customHeight="1" x14ac:dyDescent="0.35">
      <c r="A80" s="5" t="s">
        <v>37</v>
      </c>
      <c r="B80" s="7"/>
      <c r="C80" s="7"/>
      <c r="D80" s="7"/>
      <c r="E80" s="7"/>
      <c r="F80" s="7"/>
      <c r="G80" s="7"/>
      <c r="H80" s="7"/>
      <c r="I80" s="7"/>
      <c r="J80" s="7"/>
      <c r="K80" s="7"/>
      <c r="L80" s="7"/>
      <c r="M80" s="7"/>
      <c r="N80" s="7"/>
      <c r="O80" s="7"/>
      <c r="P80" s="7"/>
      <c r="Q80" s="7"/>
      <c r="R80" s="12" t="s">
        <v>27</v>
      </c>
    </row>
    <row r="81" spans="1:18" ht="11" customHeight="1" x14ac:dyDescent="0.35">
      <c r="A81" s="5" t="s">
        <v>38</v>
      </c>
      <c r="B81" s="7"/>
      <c r="C81" s="7"/>
      <c r="D81" s="7"/>
      <c r="E81" s="7"/>
      <c r="F81" s="7"/>
      <c r="G81" s="7"/>
      <c r="H81" s="7"/>
      <c r="I81" s="7"/>
      <c r="J81" s="7"/>
      <c r="K81" s="7"/>
      <c r="L81" s="7"/>
      <c r="M81" s="7"/>
      <c r="N81" s="7"/>
      <c r="O81" s="7"/>
      <c r="P81" s="7"/>
      <c r="Q81" s="7"/>
      <c r="R81" s="7"/>
    </row>
    <row r="82" spans="1:18" ht="11" customHeight="1" x14ac:dyDescent="0.35">
      <c r="A82" s="17" t="s">
        <v>43</v>
      </c>
      <c r="B82" s="7"/>
      <c r="C82" s="7"/>
      <c r="D82" s="7"/>
      <c r="E82" s="7"/>
      <c r="F82" s="7"/>
      <c r="G82" s="7"/>
      <c r="H82" s="7"/>
      <c r="I82" s="7"/>
      <c r="J82" s="7"/>
      <c r="K82" s="7"/>
      <c r="L82" s="7"/>
      <c r="M82" s="7"/>
      <c r="N82" s="7"/>
      <c r="O82" s="7"/>
      <c r="P82" s="7"/>
      <c r="Q82" s="7"/>
      <c r="R82" s="7"/>
    </row>
    <row r="83" spans="1:18" ht="11" customHeight="1" x14ac:dyDescent="0.35">
      <c r="A83" s="17" t="s">
        <v>44</v>
      </c>
      <c r="B83" s="7"/>
      <c r="C83" s="7"/>
      <c r="D83" s="7"/>
      <c r="E83" s="7"/>
      <c r="F83" s="7"/>
      <c r="G83" s="7"/>
      <c r="H83" s="7"/>
      <c r="I83" s="7"/>
      <c r="J83" s="7"/>
      <c r="K83" s="7"/>
      <c r="L83" s="7"/>
      <c r="M83" s="7"/>
      <c r="N83" s="7"/>
      <c r="O83" s="7"/>
      <c r="P83" s="7"/>
      <c r="Q83" s="7"/>
      <c r="R83" s="7"/>
    </row>
    <row r="84" spans="1:18" ht="40" customHeight="1" x14ac:dyDescent="0.35">
      <c r="A84" s="21" t="s">
        <v>229</v>
      </c>
      <c r="B84" s="21"/>
      <c r="C84" s="21"/>
      <c r="D84" s="21"/>
      <c r="E84" s="21"/>
      <c r="F84" s="21"/>
      <c r="G84" s="21"/>
      <c r="H84" s="21"/>
      <c r="I84" s="21"/>
      <c r="J84" s="21"/>
      <c r="K84" s="21"/>
      <c r="L84" s="21"/>
      <c r="M84" s="21"/>
      <c r="N84" s="21"/>
      <c r="O84" s="21"/>
      <c r="P84" s="21"/>
      <c r="Q84" s="21"/>
      <c r="R84" s="21"/>
    </row>
    <row r="85" spans="1:18" ht="11" customHeight="1" x14ac:dyDescent="0.35">
      <c r="A85" s="13" t="s">
        <v>26</v>
      </c>
      <c r="B85" s="7"/>
      <c r="C85" s="7"/>
      <c r="D85" s="7"/>
      <c r="E85" s="7"/>
      <c r="F85" s="7"/>
      <c r="G85" s="7"/>
      <c r="H85" s="7"/>
      <c r="I85" s="7"/>
      <c r="J85" s="7"/>
      <c r="K85" s="7"/>
      <c r="L85" s="7"/>
      <c r="M85" s="7"/>
      <c r="N85" s="7"/>
      <c r="O85" s="7"/>
      <c r="P85" s="7"/>
      <c r="Q85" s="7"/>
      <c r="R85" s="7"/>
    </row>
    <row r="86" spans="1:18" ht="11" customHeight="1" x14ac:dyDescent="0.35">
      <c r="A86" s="14" t="s">
        <v>29</v>
      </c>
      <c r="B86" s="7"/>
      <c r="C86" s="7"/>
      <c r="D86" s="7"/>
      <c r="E86" s="7"/>
      <c r="F86" s="7"/>
      <c r="G86" s="7"/>
      <c r="H86" s="7"/>
      <c r="I86" s="7"/>
      <c r="J86" s="7"/>
      <c r="K86" s="7"/>
      <c r="L86" s="7"/>
      <c r="M86" s="7"/>
      <c r="N86" s="7"/>
      <c r="O86" s="7"/>
      <c r="P86" s="7"/>
      <c r="Q86" s="7"/>
      <c r="R86" s="12" t="s">
        <v>108</v>
      </c>
    </row>
    <row r="87" spans="1:18" ht="11" customHeight="1" x14ac:dyDescent="0.35">
      <c r="A87" s="16" t="str">
        <f>HYPERLINK("https://www.gov.uk/government/publications/road-accidents-and-safety-statistics-guidance","Notes &amp; Definitions")</f>
        <v>Notes &amp; Definitions</v>
      </c>
      <c r="B87" s="7"/>
      <c r="C87" s="7"/>
      <c r="D87" s="7"/>
      <c r="E87" s="7"/>
      <c r="F87" s="7"/>
      <c r="G87" s="7"/>
      <c r="H87" s="7"/>
      <c r="I87" s="7"/>
      <c r="J87" s="7"/>
      <c r="K87" s="7"/>
      <c r="L87" s="7"/>
      <c r="M87" s="7"/>
      <c r="N87" s="7"/>
      <c r="O87" s="7"/>
      <c r="P87" s="7"/>
      <c r="Q87" s="7"/>
      <c r="R87" s="12" t="s">
        <v>109</v>
      </c>
    </row>
  </sheetData>
  <mergeCells count="1">
    <mergeCell ref="A84:R84"/>
  </mergeCells>
  <hyperlinks>
    <hyperlink ref="A86" r:id="rId1"/>
    <hyperlink ref="A84:M84"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
    <hyperlink ref="A84:R84" r:id="rId3"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For analysis of trends over time, using the experimental adjusted series is recommended."/>
  </hyperlinks>
  <pageMargins left="0.70866141732283505" right="0.70866141732283505" top="0.78740157480314998" bottom="0.59055118110236204" header="0.511811023622047" footer="0.511811023622047"/>
  <pageSetup paperSize="9" scale="87" fitToHeight="0"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7"/>
  <sheetViews>
    <sheetView showGridLines="0" topLeftCell="A70" zoomScale="120" zoomScaleNormal="120" workbookViewId="0">
      <selection activeCell="A84" sqref="A84:XFD84"/>
    </sheetView>
  </sheetViews>
  <sheetFormatPr defaultRowHeight="15.5" x14ac:dyDescent="0.35"/>
  <cols>
    <col min="1" max="1" width="14.58203125" customWidth="1"/>
    <col min="2" max="2" width="4.6640625" customWidth="1"/>
    <col min="3" max="16" width="5.08203125" customWidth="1"/>
    <col min="17" max="17" width="6.08203125" customWidth="1"/>
    <col min="18" max="18" width="5.6640625" customWidth="1"/>
  </cols>
  <sheetData>
    <row r="1" spans="1:18" ht="11.5" customHeight="1" x14ac:dyDescent="0.35">
      <c r="A1" s="2" t="s">
        <v>25</v>
      </c>
    </row>
    <row r="2" spans="1:18" ht="10" customHeight="1" x14ac:dyDescent="0.35">
      <c r="A2" s="3" t="str">
        <f>HYPERLINK("https://www.gov.uk/government/statistics/reported-road-casualties-great-britain-annual-report-2016",
  "Reported Road Casualties Great Britain Annual Report 2016")</f>
        <v>Reported Road Casualties Great Britain Annual Report 2016</v>
      </c>
    </row>
    <row r="3" spans="1:18" ht="15" customHeight="1" x14ac:dyDescent="0.35">
      <c r="A3" s="9" t="s">
        <v>24</v>
      </c>
    </row>
    <row r="4" spans="1:18" ht="12.75" customHeight="1" x14ac:dyDescent="0.35">
      <c r="A4" s="4" t="s">
        <v>52</v>
      </c>
    </row>
    <row r="5" spans="1:18" ht="15" customHeight="1" x14ac:dyDescent="0.35">
      <c r="A5" s="11"/>
      <c r="B5" s="11"/>
      <c r="C5" s="11"/>
      <c r="D5" s="11"/>
      <c r="E5" s="11"/>
      <c r="F5" s="11"/>
      <c r="G5" s="11"/>
      <c r="H5" s="11"/>
      <c r="I5" s="11"/>
      <c r="J5" s="11"/>
      <c r="K5" s="11"/>
      <c r="L5" s="11"/>
      <c r="M5" s="11"/>
      <c r="N5" s="11"/>
      <c r="O5" s="11"/>
      <c r="P5" s="11"/>
      <c r="Q5" s="11"/>
      <c r="R5" s="18" t="s">
        <v>0</v>
      </c>
    </row>
    <row r="6" spans="1:18" ht="13.5" customHeight="1" x14ac:dyDescent="0.35">
      <c r="A6" s="7"/>
      <c r="B6" s="19" t="s">
        <v>32</v>
      </c>
      <c r="C6" s="19" t="s">
        <v>1</v>
      </c>
      <c r="D6" s="19" t="s">
        <v>2</v>
      </c>
      <c r="E6" s="19" t="s">
        <v>3</v>
      </c>
      <c r="F6" s="19" t="s">
        <v>39</v>
      </c>
      <c r="G6" s="19" t="s">
        <v>40</v>
      </c>
      <c r="H6" s="19" t="s">
        <v>34</v>
      </c>
      <c r="I6" s="19" t="s">
        <v>45</v>
      </c>
      <c r="J6" s="19" t="s">
        <v>46</v>
      </c>
      <c r="K6" s="19" t="s">
        <v>4</v>
      </c>
      <c r="L6" s="19" t="s">
        <v>5</v>
      </c>
      <c r="M6" s="19" t="s">
        <v>6</v>
      </c>
      <c r="N6" s="19" t="s">
        <v>7</v>
      </c>
      <c r="O6" s="19" t="s">
        <v>8</v>
      </c>
      <c r="P6" s="19" t="s">
        <v>9</v>
      </c>
      <c r="Q6" s="19" t="s">
        <v>30</v>
      </c>
      <c r="R6" s="19" t="s">
        <v>33</v>
      </c>
    </row>
    <row r="7" spans="1:18" x14ac:dyDescent="0.35">
      <c r="A7" s="7"/>
      <c r="B7" s="19"/>
      <c r="C7" s="19"/>
      <c r="D7" s="19"/>
      <c r="E7" s="19"/>
      <c r="F7" s="19"/>
      <c r="G7" s="19"/>
      <c r="H7" s="19"/>
      <c r="I7" s="19"/>
      <c r="J7" s="19"/>
      <c r="K7" s="19"/>
      <c r="L7" s="19"/>
      <c r="M7" s="19"/>
      <c r="N7" s="19"/>
      <c r="O7" s="19"/>
      <c r="P7" s="19" t="s">
        <v>10</v>
      </c>
      <c r="Q7" s="19" t="s">
        <v>31</v>
      </c>
      <c r="R7" s="19" t="s">
        <v>11</v>
      </c>
    </row>
    <row r="8" spans="1:18" ht="4.5" customHeight="1" x14ac:dyDescent="0.35">
      <c r="A8" s="5" t="s">
        <v>12</v>
      </c>
      <c r="B8" s="10" t="s">
        <v>13</v>
      </c>
      <c r="C8" s="10" t="s">
        <v>13</v>
      </c>
      <c r="D8" s="10" t="s">
        <v>14</v>
      </c>
      <c r="E8" s="10" t="s">
        <v>14</v>
      </c>
      <c r="F8" s="10" t="s">
        <v>14</v>
      </c>
      <c r="G8" s="10" t="s">
        <v>14</v>
      </c>
      <c r="H8" s="10" t="s">
        <v>14</v>
      </c>
      <c r="I8" s="10" t="s">
        <v>14</v>
      </c>
      <c r="J8" s="10" t="s">
        <v>14</v>
      </c>
      <c r="K8" s="10" t="s">
        <v>14</v>
      </c>
      <c r="L8" s="10" t="s">
        <v>14</v>
      </c>
      <c r="M8" s="10" t="s">
        <v>14</v>
      </c>
      <c r="N8" s="10" t="s">
        <v>14</v>
      </c>
      <c r="O8" s="10" t="s">
        <v>14</v>
      </c>
      <c r="P8" s="10" t="s">
        <v>14</v>
      </c>
      <c r="Q8" s="10" t="s">
        <v>14</v>
      </c>
      <c r="R8" s="10" t="s">
        <v>14</v>
      </c>
    </row>
    <row r="9" spans="1:18" ht="12.75" customHeight="1" x14ac:dyDescent="0.35">
      <c r="A9" s="5" t="s">
        <v>18</v>
      </c>
      <c r="B9" s="7"/>
      <c r="C9" s="7"/>
      <c r="D9" s="7"/>
      <c r="E9" s="7"/>
      <c r="F9" s="7"/>
      <c r="G9" s="7"/>
      <c r="H9" s="7"/>
      <c r="I9" s="7"/>
      <c r="J9" s="7"/>
      <c r="K9" s="7"/>
      <c r="L9" s="7"/>
      <c r="M9" s="7"/>
      <c r="N9" s="7"/>
      <c r="O9" s="7"/>
      <c r="P9" s="7"/>
      <c r="Q9" s="7"/>
      <c r="R9" s="7"/>
    </row>
    <row r="10" spans="1:18" ht="12.75" customHeight="1" x14ac:dyDescent="0.35">
      <c r="A10" s="6" t="s">
        <v>47</v>
      </c>
      <c r="B10" s="20">
        <v>9</v>
      </c>
      <c r="C10" s="20">
        <v>5</v>
      </c>
      <c r="D10" s="20">
        <v>10</v>
      </c>
      <c r="E10" s="20">
        <v>10</v>
      </c>
      <c r="F10" s="20">
        <v>3</v>
      </c>
      <c r="G10" s="20">
        <v>6</v>
      </c>
      <c r="H10" s="20">
        <v>12</v>
      </c>
      <c r="I10" s="20">
        <v>24</v>
      </c>
      <c r="J10" s="20">
        <v>21</v>
      </c>
      <c r="K10" s="20">
        <v>56</v>
      </c>
      <c r="L10" s="20">
        <v>53</v>
      </c>
      <c r="M10" s="20">
        <v>52</v>
      </c>
      <c r="N10" s="20">
        <v>41</v>
      </c>
      <c r="O10" s="20">
        <v>61</v>
      </c>
      <c r="P10" s="20">
        <v>84</v>
      </c>
      <c r="Q10" s="20">
        <v>1</v>
      </c>
      <c r="R10" s="20">
        <v>448</v>
      </c>
    </row>
    <row r="11" spans="1:18" ht="12.75" customHeight="1" x14ac:dyDescent="0.35">
      <c r="A11" s="6" t="s">
        <v>53</v>
      </c>
      <c r="B11" s="20">
        <v>173</v>
      </c>
      <c r="C11" s="20">
        <v>185</v>
      </c>
      <c r="D11" s="20">
        <v>424</v>
      </c>
      <c r="E11" s="20">
        <v>505</v>
      </c>
      <c r="F11" s="20">
        <v>86</v>
      </c>
      <c r="G11" s="20">
        <v>84</v>
      </c>
      <c r="H11" s="20">
        <v>166</v>
      </c>
      <c r="I11" s="20">
        <v>409</v>
      </c>
      <c r="J11" s="20">
        <v>364</v>
      </c>
      <c r="K11" s="20">
        <v>534</v>
      </c>
      <c r="L11" s="20">
        <v>532</v>
      </c>
      <c r="M11" s="20">
        <v>559</v>
      </c>
      <c r="N11" s="20">
        <v>506</v>
      </c>
      <c r="O11" s="20">
        <v>514</v>
      </c>
      <c r="P11" s="20">
        <v>490</v>
      </c>
      <c r="Q11" s="20">
        <v>57</v>
      </c>
      <c r="R11" s="20">
        <v>5588</v>
      </c>
    </row>
    <row r="12" spans="1:18" ht="12.75" customHeight="1" x14ac:dyDescent="0.35">
      <c r="A12" s="6" t="s">
        <v>54</v>
      </c>
      <c r="B12" s="20">
        <v>191.50453999999999</v>
      </c>
      <c r="C12" s="20">
        <v>209.67086</v>
      </c>
      <c r="D12" s="20">
        <v>472.65282999999999</v>
      </c>
      <c r="E12" s="20">
        <v>561.35143000000005</v>
      </c>
      <c r="F12" s="20">
        <v>96.987089999999995</v>
      </c>
      <c r="G12" s="20">
        <v>92.302049999999994</v>
      </c>
      <c r="H12" s="20">
        <v>185.82843</v>
      </c>
      <c r="I12" s="20">
        <v>456.30354</v>
      </c>
      <c r="J12" s="20">
        <v>404.29813000000001</v>
      </c>
      <c r="K12" s="20">
        <v>597.46303</v>
      </c>
      <c r="L12" s="20">
        <v>587.87233000000003</v>
      </c>
      <c r="M12" s="20">
        <v>619.53927999999996</v>
      </c>
      <c r="N12" s="20">
        <v>556.72176999999999</v>
      </c>
      <c r="O12" s="20">
        <v>558.33591000000001</v>
      </c>
      <c r="P12" s="20">
        <v>524.42953</v>
      </c>
      <c r="Q12" s="20">
        <v>60.765729999999998</v>
      </c>
      <c r="R12" s="20">
        <v>6176.0264699999998</v>
      </c>
    </row>
    <row r="13" spans="1:18" ht="12.75" customHeight="1" x14ac:dyDescent="0.35">
      <c r="A13" s="6" t="s">
        <v>48</v>
      </c>
      <c r="B13" s="20">
        <v>820</v>
      </c>
      <c r="C13" s="20">
        <v>918</v>
      </c>
      <c r="D13" s="20">
        <v>1886</v>
      </c>
      <c r="E13" s="20">
        <v>2374</v>
      </c>
      <c r="F13" s="20">
        <v>445</v>
      </c>
      <c r="G13" s="20">
        <v>406</v>
      </c>
      <c r="H13" s="20">
        <v>844</v>
      </c>
      <c r="I13" s="20">
        <v>1938</v>
      </c>
      <c r="J13" s="20">
        <v>1766</v>
      </c>
      <c r="K13" s="20">
        <v>2862</v>
      </c>
      <c r="L13" s="20">
        <v>2424</v>
      </c>
      <c r="M13" s="20">
        <v>2262</v>
      </c>
      <c r="N13" s="20">
        <v>1689</v>
      </c>
      <c r="O13" s="20">
        <v>1402</v>
      </c>
      <c r="P13" s="20">
        <v>1093</v>
      </c>
      <c r="Q13" s="20">
        <v>421</v>
      </c>
      <c r="R13" s="20">
        <v>23550</v>
      </c>
    </row>
    <row r="14" spans="1:18" ht="12.75" customHeight="1" x14ac:dyDescent="0.35">
      <c r="A14" s="5" t="s">
        <v>19</v>
      </c>
      <c r="B14" s="20"/>
      <c r="C14" s="20"/>
      <c r="D14" s="20"/>
      <c r="E14" s="20"/>
      <c r="F14" s="20"/>
      <c r="G14" s="20"/>
      <c r="H14" s="20"/>
      <c r="I14" s="20"/>
      <c r="J14" s="20"/>
      <c r="K14" s="20"/>
      <c r="L14" s="20"/>
      <c r="M14" s="20"/>
      <c r="N14" s="20"/>
      <c r="O14" s="20"/>
      <c r="P14" s="20"/>
      <c r="Q14" s="20"/>
      <c r="R14" s="20"/>
    </row>
    <row r="15" spans="1:18" ht="12.75" customHeight="1" x14ac:dyDescent="0.35">
      <c r="A15" s="6" t="s">
        <v>47</v>
      </c>
      <c r="B15" s="20">
        <v>0</v>
      </c>
      <c r="C15" s="20">
        <v>0</v>
      </c>
      <c r="D15" s="20">
        <v>2</v>
      </c>
      <c r="E15" s="20">
        <v>6</v>
      </c>
      <c r="F15" s="20">
        <v>1</v>
      </c>
      <c r="G15" s="20">
        <v>1</v>
      </c>
      <c r="H15" s="20">
        <v>2</v>
      </c>
      <c r="I15" s="20">
        <v>6</v>
      </c>
      <c r="J15" s="20">
        <v>3</v>
      </c>
      <c r="K15" s="20">
        <v>14</v>
      </c>
      <c r="L15" s="20">
        <v>16</v>
      </c>
      <c r="M15" s="20">
        <v>21</v>
      </c>
      <c r="N15" s="20">
        <v>14</v>
      </c>
      <c r="O15" s="20">
        <v>12</v>
      </c>
      <c r="P15" s="20">
        <v>4</v>
      </c>
      <c r="Q15" s="20">
        <v>0</v>
      </c>
      <c r="R15" s="20">
        <v>102</v>
      </c>
    </row>
    <row r="16" spans="1:18" ht="12.75" customHeight="1" x14ac:dyDescent="0.35">
      <c r="A16" s="6" t="s">
        <v>55</v>
      </c>
      <c r="B16" s="20">
        <v>4</v>
      </c>
      <c r="C16" s="20">
        <v>23</v>
      </c>
      <c r="D16" s="20">
        <v>77</v>
      </c>
      <c r="E16" s="20">
        <v>213</v>
      </c>
      <c r="F16" s="20">
        <v>49</v>
      </c>
      <c r="G16" s="20">
        <v>48</v>
      </c>
      <c r="H16" s="20">
        <v>91</v>
      </c>
      <c r="I16" s="20">
        <v>272</v>
      </c>
      <c r="J16" s="20">
        <v>315</v>
      </c>
      <c r="K16" s="20">
        <v>641</v>
      </c>
      <c r="L16" s="20">
        <v>715</v>
      </c>
      <c r="M16" s="20">
        <v>634</v>
      </c>
      <c r="N16" s="20">
        <v>255</v>
      </c>
      <c r="O16" s="20">
        <v>94</v>
      </c>
      <c r="P16" s="20">
        <v>30</v>
      </c>
      <c r="Q16" s="20">
        <v>38</v>
      </c>
      <c r="R16" s="20">
        <v>3499</v>
      </c>
    </row>
    <row r="17" spans="1:18" ht="12.75" customHeight="1" x14ac:dyDescent="0.35">
      <c r="A17" s="6" t="s">
        <v>56</v>
      </c>
      <c r="B17" s="20">
        <v>4.8363100000000001</v>
      </c>
      <c r="C17" s="20">
        <v>25.20731</v>
      </c>
      <c r="D17" s="20">
        <v>88.591229999999996</v>
      </c>
      <c r="E17" s="20">
        <v>239.06773000000001</v>
      </c>
      <c r="F17" s="20">
        <v>56.256570000000004</v>
      </c>
      <c r="G17" s="20">
        <v>54.640439999999998</v>
      </c>
      <c r="H17" s="20">
        <v>103.99521</v>
      </c>
      <c r="I17" s="20">
        <v>308.59643</v>
      </c>
      <c r="J17" s="20">
        <v>354.28518000000003</v>
      </c>
      <c r="K17" s="20">
        <v>711.47632999999996</v>
      </c>
      <c r="L17" s="20">
        <v>790.99576000000002</v>
      </c>
      <c r="M17" s="20">
        <v>690.79332999999997</v>
      </c>
      <c r="N17" s="20">
        <v>281.92417999999998</v>
      </c>
      <c r="O17" s="20">
        <v>103.60684999999999</v>
      </c>
      <c r="P17" s="20">
        <v>32.669539999999998</v>
      </c>
      <c r="Q17" s="20">
        <v>40.992150000000002</v>
      </c>
      <c r="R17" s="20">
        <v>3887.9345699999999</v>
      </c>
    </row>
    <row r="18" spans="1:18" ht="12.75" customHeight="1" x14ac:dyDescent="0.35">
      <c r="A18" s="6" t="s">
        <v>48</v>
      </c>
      <c r="B18" s="20">
        <v>34</v>
      </c>
      <c r="C18" s="20">
        <v>116</v>
      </c>
      <c r="D18" s="20">
        <v>536</v>
      </c>
      <c r="E18" s="20">
        <v>1295</v>
      </c>
      <c r="F18" s="20">
        <v>348</v>
      </c>
      <c r="G18" s="20">
        <v>316</v>
      </c>
      <c r="H18" s="20">
        <v>574</v>
      </c>
      <c r="I18" s="20">
        <v>1723</v>
      </c>
      <c r="J18" s="20">
        <v>2198</v>
      </c>
      <c r="K18" s="20">
        <v>3841</v>
      </c>
      <c r="L18" s="20">
        <v>3445</v>
      </c>
      <c r="M18" s="20">
        <v>2403</v>
      </c>
      <c r="N18" s="20">
        <v>890</v>
      </c>
      <c r="O18" s="20">
        <v>310</v>
      </c>
      <c r="P18" s="20">
        <v>84</v>
      </c>
      <c r="Q18" s="20">
        <v>364</v>
      </c>
      <c r="R18" s="20">
        <v>18477</v>
      </c>
    </row>
    <row r="19" spans="1:18" ht="12.75" customHeight="1" x14ac:dyDescent="0.35">
      <c r="A19" s="5" t="s">
        <v>23</v>
      </c>
      <c r="B19" s="20"/>
      <c r="C19" s="20"/>
      <c r="D19" s="20"/>
      <c r="E19" s="20"/>
      <c r="F19" s="20"/>
      <c r="G19" s="20"/>
      <c r="H19" s="20"/>
      <c r="I19" s="20"/>
      <c r="J19" s="20"/>
      <c r="K19" s="20"/>
      <c r="L19" s="20"/>
      <c r="M19" s="20"/>
      <c r="N19" s="20"/>
      <c r="O19" s="20"/>
      <c r="P19" s="20"/>
      <c r="Q19" s="20"/>
      <c r="R19" s="20"/>
    </row>
    <row r="20" spans="1:18" ht="12.75" customHeight="1" x14ac:dyDescent="0.35">
      <c r="A20" s="6" t="s">
        <v>47</v>
      </c>
      <c r="B20" s="20">
        <v>0</v>
      </c>
      <c r="C20" s="20">
        <v>0</v>
      </c>
      <c r="D20" s="20">
        <v>0</v>
      </c>
      <c r="E20" s="20">
        <v>0</v>
      </c>
      <c r="F20" s="20">
        <v>2</v>
      </c>
      <c r="G20" s="20">
        <v>2</v>
      </c>
      <c r="H20" s="20">
        <v>0</v>
      </c>
      <c r="I20" s="20">
        <v>1</v>
      </c>
      <c r="J20" s="20">
        <v>0</v>
      </c>
      <c r="K20" s="20">
        <v>0</v>
      </c>
      <c r="L20" s="20">
        <v>0</v>
      </c>
      <c r="M20" s="20">
        <v>2</v>
      </c>
      <c r="N20" s="20">
        <v>0</v>
      </c>
      <c r="O20" s="20">
        <v>1</v>
      </c>
      <c r="P20" s="20">
        <v>0</v>
      </c>
      <c r="Q20" s="20">
        <v>0</v>
      </c>
      <c r="R20" s="20">
        <v>8</v>
      </c>
    </row>
    <row r="21" spans="1:18" ht="12.75" customHeight="1" x14ac:dyDescent="0.35">
      <c r="A21" s="6" t="s">
        <v>57</v>
      </c>
      <c r="B21" s="20">
        <v>0</v>
      </c>
      <c r="C21" s="20">
        <v>0</v>
      </c>
      <c r="D21" s="20">
        <v>0</v>
      </c>
      <c r="E21" s="20">
        <v>9</v>
      </c>
      <c r="F21" s="20">
        <v>106</v>
      </c>
      <c r="G21" s="20">
        <v>44</v>
      </c>
      <c r="H21" s="20">
        <v>34</v>
      </c>
      <c r="I21" s="20">
        <v>57</v>
      </c>
      <c r="J21" s="20">
        <v>31</v>
      </c>
      <c r="K21" s="20">
        <v>34</v>
      </c>
      <c r="L21" s="20">
        <v>23</v>
      </c>
      <c r="M21" s="20">
        <v>20</v>
      </c>
      <c r="N21" s="20">
        <v>6</v>
      </c>
      <c r="O21" s="20">
        <v>2</v>
      </c>
      <c r="P21" s="20">
        <v>1</v>
      </c>
      <c r="Q21" s="20">
        <v>2</v>
      </c>
      <c r="R21" s="20">
        <v>369</v>
      </c>
    </row>
    <row r="22" spans="1:18" ht="12.75" customHeight="1" x14ac:dyDescent="0.35">
      <c r="A22" s="6" t="s">
        <v>58</v>
      </c>
      <c r="B22" s="20">
        <v>0</v>
      </c>
      <c r="C22" s="20">
        <v>0</v>
      </c>
      <c r="D22" s="20">
        <v>0</v>
      </c>
      <c r="E22" s="20">
        <v>9.5713100000000004</v>
      </c>
      <c r="F22" s="20">
        <v>117.3456</v>
      </c>
      <c r="G22" s="20">
        <v>49.484540000000003</v>
      </c>
      <c r="H22" s="20">
        <v>38.89329</v>
      </c>
      <c r="I22" s="20">
        <v>64.209000000000003</v>
      </c>
      <c r="J22" s="20">
        <v>34.684049999999999</v>
      </c>
      <c r="K22" s="20">
        <v>38.107610000000001</v>
      </c>
      <c r="L22" s="20">
        <v>25.787410000000001</v>
      </c>
      <c r="M22" s="20">
        <v>22.342110000000002</v>
      </c>
      <c r="N22" s="20">
        <v>7.0828100000000003</v>
      </c>
      <c r="O22" s="20">
        <v>2.2598199999999999</v>
      </c>
      <c r="P22" s="20">
        <v>1.09843</v>
      </c>
      <c r="Q22" s="20">
        <v>2.1291600000000002</v>
      </c>
      <c r="R22" s="20">
        <v>412.99513999999999</v>
      </c>
    </row>
    <row r="23" spans="1:18" ht="12.75" customHeight="1" x14ac:dyDescent="0.35">
      <c r="A23" s="6" t="s">
        <v>48</v>
      </c>
      <c r="B23" s="20">
        <v>0</v>
      </c>
      <c r="C23" s="20">
        <v>0</v>
      </c>
      <c r="D23" s="20">
        <v>0</v>
      </c>
      <c r="E23" s="20">
        <v>20</v>
      </c>
      <c r="F23" s="20">
        <v>437</v>
      </c>
      <c r="G23" s="20">
        <v>212</v>
      </c>
      <c r="H23" s="20">
        <v>170</v>
      </c>
      <c r="I23" s="20">
        <v>284</v>
      </c>
      <c r="J23" s="20">
        <v>180</v>
      </c>
      <c r="K23" s="20">
        <v>177</v>
      </c>
      <c r="L23" s="20">
        <v>116</v>
      </c>
      <c r="M23" s="20">
        <v>81</v>
      </c>
      <c r="N23" s="20">
        <v>24</v>
      </c>
      <c r="O23" s="20">
        <v>9</v>
      </c>
      <c r="P23" s="20">
        <v>2</v>
      </c>
      <c r="Q23" s="20">
        <v>17</v>
      </c>
      <c r="R23" s="20">
        <v>1729</v>
      </c>
    </row>
    <row r="24" spans="1:18" ht="12.75" customHeight="1" x14ac:dyDescent="0.35">
      <c r="A24" s="5" t="s">
        <v>41</v>
      </c>
      <c r="B24" s="20"/>
      <c r="C24" s="20"/>
      <c r="D24" s="20"/>
      <c r="E24" s="20"/>
      <c r="F24" s="20"/>
      <c r="G24" s="20"/>
      <c r="H24" s="20"/>
      <c r="I24" s="20"/>
      <c r="J24" s="20"/>
      <c r="K24" s="20"/>
      <c r="L24" s="20"/>
      <c r="M24" s="20"/>
      <c r="N24" s="20"/>
      <c r="O24" s="20"/>
      <c r="P24" s="20"/>
      <c r="Q24" s="20"/>
      <c r="R24" s="20"/>
    </row>
    <row r="25" spans="1:18" ht="12.75" customHeight="1" x14ac:dyDescent="0.35">
      <c r="A25" s="5" t="s">
        <v>20</v>
      </c>
      <c r="B25" s="20"/>
      <c r="C25" s="20"/>
      <c r="D25" s="20"/>
      <c r="E25" s="20"/>
      <c r="F25" s="20"/>
      <c r="G25" s="20"/>
      <c r="H25" s="20"/>
      <c r="I25" s="20"/>
      <c r="J25" s="20"/>
      <c r="K25" s="20"/>
      <c r="L25" s="20"/>
      <c r="M25" s="20"/>
      <c r="N25" s="20"/>
      <c r="O25" s="20"/>
      <c r="P25" s="20"/>
      <c r="Q25" s="20"/>
      <c r="R25" s="20"/>
    </row>
    <row r="26" spans="1:18" ht="12.75" customHeight="1" x14ac:dyDescent="0.35">
      <c r="A26" s="8" t="s">
        <v>47</v>
      </c>
      <c r="B26" s="20">
        <v>0</v>
      </c>
      <c r="C26" s="20">
        <v>0</v>
      </c>
      <c r="D26" s="20">
        <v>0</v>
      </c>
      <c r="E26" s="20">
        <v>1</v>
      </c>
      <c r="F26" s="20">
        <v>1</v>
      </c>
      <c r="G26" s="20">
        <v>4</v>
      </c>
      <c r="H26" s="20">
        <v>7</v>
      </c>
      <c r="I26" s="20">
        <v>46</v>
      </c>
      <c r="J26" s="20">
        <v>42</v>
      </c>
      <c r="K26" s="20">
        <v>50</v>
      </c>
      <c r="L26" s="20">
        <v>68</v>
      </c>
      <c r="M26" s="20">
        <v>52</v>
      </c>
      <c r="N26" s="20">
        <v>27</v>
      </c>
      <c r="O26" s="20">
        <v>7</v>
      </c>
      <c r="P26" s="20">
        <v>0</v>
      </c>
      <c r="Q26" s="20">
        <v>0</v>
      </c>
      <c r="R26" s="20">
        <v>305</v>
      </c>
    </row>
    <row r="27" spans="1:18" ht="12.75" customHeight="1" x14ac:dyDescent="0.35">
      <c r="A27" s="8" t="s">
        <v>59</v>
      </c>
      <c r="B27" s="20">
        <v>0</v>
      </c>
      <c r="C27" s="20">
        <v>0</v>
      </c>
      <c r="D27" s="20">
        <v>0</v>
      </c>
      <c r="E27" s="20">
        <v>17</v>
      </c>
      <c r="F27" s="20">
        <v>33</v>
      </c>
      <c r="G27" s="20">
        <v>186</v>
      </c>
      <c r="H27" s="20">
        <v>339</v>
      </c>
      <c r="I27" s="20">
        <v>926</v>
      </c>
      <c r="J27" s="20">
        <v>698</v>
      </c>
      <c r="K27" s="20">
        <v>915</v>
      </c>
      <c r="L27" s="20">
        <v>896</v>
      </c>
      <c r="M27" s="20">
        <v>848</v>
      </c>
      <c r="N27" s="20">
        <v>315</v>
      </c>
      <c r="O27" s="20">
        <v>78</v>
      </c>
      <c r="P27" s="20">
        <v>5</v>
      </c>
      <c r="Q27" s="20">
        <v>44</v>
      </c>
      <c r="R27" s="20">
        <v>5300</v>
      </c>
    </row>
    <row r="28" spans="1:18" ht="12.75" customHeight="1" x14ac:dyDescent="0.35">
      <c r="A28" s="8" t="s">
        <v>60</v>
      </c>
      <c r="B28" s="20">
        <v>0</v>
      </c>
      <c r="C28" s="20">
        <v>0</v>
      </c>
      <c r="D28" s="20">
        <v>0</v>
      </c>
      <c r="E28" s="20">
        <v>17.1783</v>
      </c>
      <c r="F28" s="20">
        <v>34.792929999999998</v>
      </c>
      <c r="G28" s="20">
        <v>205.11336</v>
      </c>
      <c r="H28" s="20">
        <v>371.32979</v>
      </c>
      <c r="I28" s="20">
        <v>1010.18056</v>
      </c>
      <c r="J28" s="20">
        <v>751.98328000000004</v>
      </c>
      <c r="K28" s="20">
        <v>977.27242999999999</v>
      </c>
      <c r="L28" s="20">
        <v>954.48981000000003</v>
      </c>
      <c r="M28" s="20">
        <v>907.40975000000003</v>
      </c>
      <c r="N28" s="20">
        <v>338.57598999999999</v>
      </c>
      <c r="O28" s="20">
        <v>83.814779999999999</v>
      </c>
      <c r="P28" s="20">
        <v>6.2255900000000004</v>
      </c>
      <c r="Q28" s="20">
        <v>46.188800000000001</v>
      </c>
      <c r="R28" s="20">
        <v>5704.5553799999998</v>
      </c>
    </row>
    <row r="29" spans="1:18" ht="12.75" customHeight="1" x14ac:dyDescent="0.35">
      <c r="A29" s="8" t="s">
        <v>48</v>
      </c>
      <c r="B29" s="20">
        <v>0</v>
      </c>
      <c r="C29" s="20">
        <v>0</v>
      </c>
      <c r="D29" s="20">
        <v>0</v>
      </c>
      <c r="E29" s="20">
        <v>29</v>
      </c>
      <c r="F29" s="20">
        <v>94</v>
      </c>
      <c r="G29" s="20">
        <v>685</v>
      </c>
      <c r="H29" s="20">
        <v>1306</v>
      </c>
      <c r="I29" s="20">
        <v>3335</v>
      </c>
      <c r="J29" s="20">
        <v>2544</v>
      </c>
      <c r="K29" s="20">
        <v>3211</v>
      </c>
      <c r="L29" s="20">
        <v>2558</v>
      </c>
      <c r="M29" s="20">
        <v>2115</v>
      </c>
      <c r="N29" s="20">
        <v>715</v>
      </c>
      <c r="O29" s="20">
        <v>173</v>
      </c>
      <c r="P29" s="20">
        <v>17</v>
      </c>
      <c r="Q29" s="20">
        <v>203</v>
      </c>
      <c r="R29" s="20">
        <v>16985</v>
      </c>
    </row>
    <row r="30" spans="1:18" ht="12.75" customHeight="1" x14ac:dyDescent="0.35">
      <c r="A30" s="5" t="s">
        <v>21</v>
      </c>
      <c r="B30" s="20"/>
      <c r="C30" s="20"/>
      <c r="D30" s="20"/>
      <c r="E30" s="20"/>
      <c r="F30" s="20"/>
      <c r="G30" s="20"/>
      <c r="H30" s="20"/>
      <c r="I30" s="20"/>
      <c r="J30" s="20"/>
      <c r="K30" s="20"/>
      <c r="L30" s="20"/>
      <c r="M30" s="20"/>
      <c r="N30" s="20"/>
      <c r="O30" s="20"/>
      <c r="P30" s="20"/>
      <c r="Q30" s="20"/>
      <c r="R30" s="20"/>
    </row>
    <row r="31" spans="1:18" ht="12.75" customHeight="1" x14ac:dyDescent="0.35">
      <c r="A31" s="6" t="s">
        <v>47</v>
      </c>
      <c r="B31" s="20">
        <v>0</v>
      </c>
      <c r="C31" s="20">
        <v>0</v>
      </c>
      <c r="D31" s="20">
        <v>0</v>
      </c>
      <c r="E31" s="20">
        <v>0</v>
      </c>
      <c r="F31" s="20">
        <v>0</v>
      </c>
      <c r="G31" s="20">
        <v>0</v>
      </c>
      <c r="H31" s="20">
        <v>0</v>
      </c>
      <c r="I31" s="20">
        <v>1</v>
      </c>
      <c r="J31" s="20">
        <v>0</v>
      </c>
      <c r="K31" s="20">
        <v>0</v>
      </c>
      <c r="L31" s="20">
        <v>1</v>
      </c>
      <c r="M31" s="20">
        <v>3</v>
      </c>
      <c r="N31" s="20">
        <v>1</v>
      </c>
      <c r="O31" s="20">
        <v>0</v>
      </c>
      <c r="P31" s="20">
        <v>0</v>
      </c>
      <c r="Q31" s="20">
        <v>0</v>
      </c>
      <c r="R31" s="20">
        <v>6</v>
      </c>
    </row>
    <row r="32" spans="1:18" ht="12.75" customHeight="1" x14ac:dyDescent="0.35">
      <c r="A32" s="6" t="s">
        <v>61</v>
      </c>
      <c r="B32" s="20">
        <v>0</v>
      </c>
      <c r="C32" s="20">
        <v>1</v>
      </c>
      <c r="D32" s="20">
        <v>1</v>
      </c>
      <c r="E32" s="20">
        <v>12</v>
      </c>
      <c r="F32" s="20">
        <v>4</v>
      </c>
      <c r="G32" s="20">
        <v>4</v>
      </c>
      <c r="H32" s="20">
        <v>19</v>
      </c>
      <c r="I32" s="20">
        <v>41</v>
      </c>
      <c r="J32" s="20">
        <v>21</v>
      </c>
      <c r="K32" s="20">
        <v>14</v>
      </c>
      <c r="L32" s="20">
        <v>28</v>
      </c>
      <c r="M32" s="20">
        <v>39</v>
      </c>
      <c r="N32" s="20">
        <v>14</v>
      </c>
      <c r="O32" s="20">
        <v>4</v>
      </c>
      <c r="P32" s="20">
        <v>0</v>
      </c>
      <c r="Q32" s="20">
        <v>1</v>
      </c>
      <c r="R32" s="20">
        <v>203</v>
      </c>
    </row>
    <row r="33" spans="1:18" ht="12.75" customHeight="1" x14ac:dyDescent="0.35">
      <c r="A33" s="6" t="s">
        <v>62</v>
      </c>
      <c r="B33" s="20">
        <v>0.16147</v>
      </c>
      <c r="C33" s="20">
        <v>1</v>
      </c>
      <c r="D33" s="20">
        <v>1.20218</v>
      </c>
      <c r="E33" s="20">
        <v>12.612209999999999</v>
      </c>
      <c r="F33" s="20">
        <v>4.3100399999999999</v>
      </c>
      <c r="G33" s="20">
        <v>4.7350700000000003</v>
      </c>
      <c r="H33" s="20">
        <v>20.483319999999999</v>
      </c>
      <c r="I33" s="20">
        <v>44.027569999999997</v>
      </c>
      <c r="J33" s="20">
        <v>22.723680000000002</v>
      </c>
      <c r="K33" s="20">
        <v>15.562709999999999</v>
      </c>
      <c r="L33" s="20">
        <v>29.205459999999999</v>
      </c>
      <c r="M33" s="20">
        <v>41.583939999999998</v>
      </c>
      <c r="N33" s="20">
        <v>15.7667</v>
      </c>
      <c r="O33" s="20">
        <v>4</v>
      </c>
      <c r="P33" s="20">
        <v>0.18060000000000001</v>
      </c>
      <c r="Q33" s="20">
        <v>1.1692</v>
      </c>
      <c r="R33" s="20">
        <v>218.72414000000001</v>
      </c>
    </row>
    <row r="34" spans="1:18" ht="12.75" customHeight="1" x14ac:dyDescent="0.35">
      <c r="A34" s="6" t="s">
        <v>48</v>
      </c>
      <c r="B34" s="20">
        <v>3</v>
      </c>
      <c r="C34" s="20">
        <v>1</v>
      </c>
      <c r="D34" s="20">
        <v>6</v>
      </c>
      <c r="E34" s="20">
        <v>28</v>
      </c>
      <c r="F34" s="20">
        <v>12</v>
      </c>
      <c r="G34" s="20">
        <v>21</v>
      </c>
      <c r="H34" s="20">
        <v>60</v>
      </c>
      <c r="I34" s="20">
        <v>112</v>
      </c>
      <c r="J34" s="20">
        <v>64</v>
      </c>
      <c r="K34" s="20">
        <v>59</v>
      </c>
      <c r="L34" s="20">
        <v>69</v>
      </c>
      <c r="M34" s="20">
        <v>84</v>
      </c>
      <c r="N34" s="20">
        <v>43</v>
      </c>
      <c r="O34" s="20">
        <v>7</v>
      </c>
      <c r="P34" s="20">
        <v>1</v>
      </c>
      <c r="Q34" s="20">
        <v>13</v>
      </c>
      <c r="R34" s="20">
        <v>583</v>
      </c>
    </row>
    <row r="35" spans="1:18" ht="12.75" customHeight="1" x14ac:dyDescent="0.35">
      <c r="A35" s="5" t="s">
        <v>15</v>
      </c>
      <c r="B35" s="20"/>
      <c r="C35" s="20"/>
      <c r="D35" s="20"/>
      <c r="E35" s="20"/>
      <c r="F35" s="20"/>
      <c r="G35" s="20"/>
      <c r="H35" s="20"/>
      <c r="I35" s="20"/>
      <c r="J35" s="20"/>
      <c r="K35" s="20"/>
      <c r="L35" s="20"/>
      <c r="M35" s="20"/>
      <c r="N35" s="20"/>
      <c r="O35" s="20"/>
      <c r="P35" s="20"/>
      <c r="Q35" s="20"/>
      <c r="R35" s="20"/>
    </row>
    <row r="36" spans="1:18" ht="12.75" customHeight="1" x14ac:dyDescent="0.35">
      <c r="A36" s="5" t="s">
        <v>22</v>
      </c>
      <c r="B36" s="20"/>
      <c r="C36" s="20"/>
      <c r="D36" s="20"/>
      <c r="E36" s="20"/>
      <c r="F36" s="20"/>
      <c r="G36" s="20"/>
      <c r="H36" s="20"/>
      <c r="I36" s="20"/>
      <c r="J36" s="20"/>
      <c r="K36" s="20"/>
      <c r="L36" s="20"/>
      <c r="M36" s="20"/>
      <c r="N36" s="20"/>
      <c r="O36" s="20"/>
      <c r="P36" s="20"/>
      <c r="Q36" s="20"/>
      <c r="R36" s="20"/>
    </row>
    <row r="37" spans="1:18" ht="12.75" customHeight="1" x14ac:dyDescent="0.35">
      <c r="A37" s="8" t="s">
        <v>47</v>
      </c>
      <c r="B37" s="20">
        <v>0</v>
      </c>
      <c r="C37" s="20">
        <v>0</v>
      </c>
      <c r="D37" s="20">
        <v>0</v>
      </c>
      <c r="E37" s="20">
        <v>0</v>
      </c>
      <c r="F37" s="20">
        <v>1</v>
      </c>
      <c r="G37" s="20">
        <v>4</v>
      </c>
      <c r="H37" s="20">
        <v>23</v>
      </c>
      <c r="I37" s="20">
        <v>82</v>
      </c>
      <c r="J37" s="20">
        <v>62</v>
      </c>
      <c r="K37" s="20">
        <v>93</v>
      </c>
      <c r="L37" s="20">
        <v>65</v>
      </c>
      <c r="M37" s="20">
        <v>55</v>
      </c>
      <c r="N37" s="20">
        <v>44</v>
      </c>
      <c r="O37" s="20">
        <v>53</v>
      </c>
      <c r="P37" s="20">
        <v>70</v>
      </c>
      <c r="Q37" s="20">
        <v>0</v>
      </c>
      <c r="R37" s="20">
        <v>552</v>
      </c>
    </row>
    <row r="38" spans="1:18" ht="12.75" customHeight="1" x14ac:dyDescent="0.35">
      <c r="A38" s="8" t="s">
        <v>63</v>
      </c>
      <c r="B38" s="20">
        <v>0</v>
      </c>
      <c r="C38" s="20">
        <v>0</v>
      </c>
      <c r="D38" s="20">
        <v>0</v>
      </c>
      <c r="E38" s="20">
        <v>0</v>
      </c>
      <c r="F38" s="20">
        <v>3</v>
      </c>
      <c r="G38" s="20">
        <v>78</v>
      </c>
      <c r="H38" s="20">
        <v>344</v>
      </c>
      <c r="I38" s="20">
        <v>866</v>
      </c>
      <c r="J38" s="20">
        <v>785</v>
      </c>
      <c r="K38" s="20">
        <v>1160</v>
      </c>
      <c r="L38" s="20">
        <v>892</v>
      </c>
      <c r="M38" s="20">
        <v>837</v>
      </c>
      <c r="N38" s="20">
        <v>599</v>
      </c>
      <c r="O38" s="20">
        <v>525</v>
      </c>
      <c r="P38" s="20">
        <v>406</v>
      </c>
      <c r="Q38" s="20">
        <v>34</v>
      </c>
      <c r="R38" s="20">
        <v>6529</v>
      </c>
    </row>
    <row r="39" spans="1:18" ht="12.75" customHeight="1" x14ac:dyDescent="0.35">
      <c r="A39" s="8" t="s">
        <v>64</v>
      </c>
      <c r="B39" s="20">
        <v>0</v>
      </c>
      <c r="C39" s="20">
        <v>0</v>
      </c>
      <c r="D39" s="20">
        <v>3.7530000000000001E-2</v>
      </c>
      <c r="E39" s="20">
        <v>0.11734</v>
      </c>
      <c r="F39" s="20">
        <v>3.1897500000000001</v>
      </c>
      <c r="G39" s="20">
        <v>88.554829999999995</v>
      </c>
      <c r="H39" s="20">
        <v>391.97501</v>
      </c>
      <c r="I39" s="20">
        <v>983.81462999999997</v>
      </c>
      <c r="J39" s="20">
        <v>887.94213999999999</v>
      </c>
      <c r="K39" s="20">
        <v>1307.7621099999999</v>
      </c>
      <c r="L39" s="20">
        <v>1024.44345</v>
      </c>
      <c r="M39" s="20">
        <v>955.17529000000002</v>
      </c>
      <c r="N39" s="20">
        <v>680.18732</v>
      </c>
      <c r="O39" s="20">
        <v>590.00197000000003</v>
      </c>
      <c r="P39" s="20">
        <v>452.83721000000003</v>
      </c>
      <c r="Q39" s="20">
        <v>36.020609999999998</v>
      </c>
      <c r="R39" s="20">
        <v>7402.0591700000004</v>
      </c>
    </row>
    <row r="40" spans="1:18" ht="12.75" customHeight="1" x14ac:dyDescent="0.35">
      <c r="A40" s="8" t="s">
        <v>48</v>
      </c>
      <c r="B40" s="20">
        <v>0</v>
      </c>
      <c r="C40" s="20">
        <v>0</v>
      </c>
      <c r="D40" s="20">
        <v>1</v>
      </c>
      <c r="E40" s="20">
        <v>7</v>
      </c>
      <c r="F40" s="20">
        <v>23</v>
      </c>
      <c r="G40" s="20">
        <v>739</v>
      </c>
      <c r="H40" s="20">
        <v>3572</v>
      </c>
      <c r="I40" s="20">
        <v>10064</v>
      </c>
      <c r="J40" s="20">
        <v>9864</v>
      </c>
      <c r="K40" s="20">
        <v>15710</v>
      </c>
      <c r="L40" s="20">
        <v>13379</v>
      </c>
      <c r="M40" s="20">
        <v>10006</v>
      </c>
      <c r="N40" s="20">
        <v>5311</v>
      </c>
      <c r="O40" s="20">
        <v>3289</v>
      </c>
      <c r="P40" s="20">
        <v>1987</v>
      </c>
      <c r="Q40" s="20">
        <v>637</v>
      </c>
      <c r="R40" s="20">
        <v>74589</v>
      </c>
    </row>
    <row r="41" spans="1:18" ht="12.75" customHeight="1" x14ac:dyDescent="0.35">
      <c r="A41" s="5" t="s">
        <v>21</v>
      </c>
      <c r="B41" s="20"/>
      <c r="C41" s="20"/>
      <c r="D41" s="20"/>
      <c r="E41" s="20"/>
      <c r="F41" s="20"/>
      <c r="G41" s="20"/>
      <c r="H41" s="20"/>
      <c r="I41" s="20"/>
      <c r="J41" s="20"/>
      <c r="K41" s="20"/>
      <c r="L41" s="20"/>
      <c r="M41" s="20"/>
      <c r="N41" s="20"/>
      <c r="O41" s="20"/>
      <c r="P41" s="20"/>
      <c r="Q41" s="20"/>
      <c r="R41" s="20"/>
    </row>
    <row r="42" spans="1:18" ht="12.75" customHeight="1" x14ac:dyDescent="0.35">
      <c r="A42" s="8" t="s">
        <v>47</v>
      </c>
      <c r="B42" s="20">
        <v>7</v>
      </c>
      <c r="C42" s="20">
        <v>3</v>
      </c>
      <c r="D42" s="20">
        <v>8</v>
      </c>
      <c r="E42" s="20">
        <v>8</v>
      </c>
      <c r="F42" s="20">
        <v>5</v>
      </c>
      <c r="G42" s="20">
        <v>16</v>
      </c>
      <c r="H42" s="20">
        <v>13</v>
      </c>
      <c r="I42" s="20">
        <v>41</v>
      </c>
      <c r="J42" s="20">
        <v>24</v>
      </c>
      <c r="K42" s="20">
        <v>24</v>
      </c>
      <c r="L42" s="20">
        <v>18</v>
      </c>
      <c r="M42" s="20">
        <v>15</v>
      </c>
      <c r="N42" s="20">
        <v>14</v>
      </c>
      <c r="O42" s="20">
        <v>28</v>
      </c>
      <c r="P42" s="20">
        <v>40</v>
      </c>
      <c r="Q42" s="20">
        <v>0</v>
      </c>
      <c r="R42" s="20">
        <v>264</v>
      </c>
    </row>
    <row r="43" spans="1:18" ht="12.75" customHeight="1" x14ac:dyDescent="0.35">
      <c r="A43" s="8" t="s">
        <v>65</v>
      </c>
      <c r="B43" s="20">
        <v>90</v>
      </c>
      <c r="C43" s="20">
        <v>76</v>
      </c>
      <c r="D43" s="20">
        <v>99</v>
      </c>
      <c r="E43" s="20">
        <v>136</v>
      </c>
      <c r="F43" s="20">
        <v>80</v>
      </c>
      <c r="G43" s="20">
        <v>127</v>
      </c>
      <c r="H43" s="20">
        <v>257</v>
      </c>
      <c r="I43" s="20">
        <v>493</v>
      </c>
      <c r="J43" s="20">
        <v>320</v>
      </c>
      <c r="K43" s="20">
        <v>332</v>
      </c>
      <c r="L43" s="20">
        <v>236</v>
      </c>
      <c r="M43" s="20">
        <v>249</v>
      </c>
      <c r="N43" s="20">
        <v>234</v>
      </c>
      <c r="O43" s="20">
        <v>251</v>
      </c>
      <c r="P43" s="20">
        <v>242</v>
      </c>
      <c r="Q43" s="20">
        <v>40</v>
      </c>
      <c r="R43" s="20">
        <v>3262</v>
      </c>
    </row>
    <row r="44" spans="1:18" ht="12.75" customHeight="1" x14ac:dyDescent="0.35">
      <c r="A44" s="8" t="s">
        <v>66</v>
      </c>
      <c r="B44" s="20">
        <v>105.54161000000001</v>
      </c>
      <c r="C44" s="20">
        <v>91.744</v>
      </c>
      <c r="D44" s="20">
        <v>118.30947999999999</v>
      </c>
      <c r="E44" s="20">
        <v>153.256</v>
      </c>
      <c r="F44" s="20">
        <v>89.602080000000001</v>
      </c>
      <c r="G44" s="20">
        <v>142.51356999999999</v>
      </c>
      <c r="H44" s="20">
        <v>294.43653</v>
      </c>
      <c r="I44" s="20">
        <v>549.32347000000004</v>
      </c>
      <c r="J44" s="20">
        <v>356.38923999999997</v>
      </c>
      <c r="K44" s="20">
        <v>374.90138000000002</v>
      </c>
      <c r="L44" s="20">
        <v>268.88367</v>
      </c>
      <c r="M44" s="20">
        <v>280.89841999999999</v>
      </c>
      <c r="N44" s="20">
        <v>261.44367999999997</v>
      </c>
      <c r="O44" s="20">
        <v>278.46485000000001</v>
      </c>
      <c r="P44" s="20">
        <v>261.00995999999998</v>
      </c>
      <c r="Q44" s="20">
        <v>42.945349999999998</v>
      </c>
      <c r="R44" s="20">
        <v>3669.66329</v>
      </c>
    </row>
    <row r="45" spans="1:18" ht="12.75" customHeight="1" x14ac:dyDescent="0.35">
      <c r="A45" s="8" t="s">
        <v>48</v>
      </c>
      <c r="B45" s="20">
        <v>1521</v>
      </c>
      <c r="C45" s="20">
        <v>1603</v>
      </c>
      <c r="D45" s="20">
        <v>2143</v>
      </c>
      <c r="E45" s="20">
        <v>1855</v>
      </c>
      <c r="F45" s="20">
        <v>726</v>
      </c>
      <c r="G45" s="20">
        <v>1097</v>
      </c>
      <c r="H45" s="20">
        <v>2496</v>
      </c>
      <c r="I45" s="20">
        <v>4811</v>
      </c>
      <c r="J45" s="20">
        <v>3354</v>
      </c>
      <c r="K45" s="20">
        <v>4111</v>
      </c>
      <c r="L45" s="20">
        <v>3037</v>
      </c>
      <c r="M45" s="20">
        <v>2610</v>
      </c>
      <c r="N45" s="20">
        <v>1905</v>
      </c>
      <c r="O45" s="20">
        <v>1404</v>
      </c>
      <c r="P45" s="20">
        <v>955</v>
      </c>
      <c r="Q45" s="20">
        <v>829</v>
      </c>
      <c r="R45" s="20">
        <v>34457</v>
      </c>
    </row>
    <row r="46" spans="1:18" ht="12.75" customHeight="1" x14ac:dyDescent="0.35">
      <c r="A46" s="5" t="s">
        <v>16</v>
      </c>
      <c r="B46" s="20"/>
      <c r="C46" s="20"/>
      <c r="D46" s="20"/>
      <c r="E46" s="20"/>
      <c r="F46" s="20"/>
      <c r="G46" s="20"/>
      <c r="H46" s="20"/>
      <c r="I46" s="20"/>
      <c r="J46" s="20"/>
      <c r="K46" s="20"/>
      <c r="L46" s="20"/>
      <c r="M46" s="20"/>
      <c r="N46" s="20"/>
      <c r="O46" s="20"/>
      <c r="P46" s="20"/>
      <c r="Q46" s="20"/>
      <c r="R46" s="20"/>
    </row>
    <row r="47" spans="1:18" ht="12.75" customHeight="1" x14ac:dyDescent="0.35">
      <c r="A47" s="5" t="s">
        <v>22</v>
      </c>
      <c r="B47" s="20"/>
      <c r="C47" s="20"/>
      <c r="D47" s="20"/>
      <c r="E47" s="20"/>
      <c r="F47" s="20"/>
      <c r="G47" s="20"/>
      <c r="H47" s="20"/>
      <c r="I47" s="20"/>
      <c r="J47" s="20"/>
      <c r="K47" s="20"/>
      <c r="L47" s="20"/>
      <c r="M47" s="20"/>
      <c r="N47" s="20"/>
      <c r="O47" s="20"/>
      <c r="P47" s="20"/>
      <c r="Q47" s="20"/>
      <c r="R47" s="20"/>
    </row>
    <row r="48" spans="1:18" ht="12.75" customHeight="1" x14ac:dyDescent="0.35">
      <c r="A48" s="8" t="s">
        <v>47</v>
      </c>
      <c r="B48" s="20">
        <v>0</v>
      </c>
      <c r="C48" s="20">
        <v>0</v>
      </c>
      <c r="D48" s="20">
        <v>0</v>
      </c>
      <c r="E48" s="20">
        <v>0</v>
      </c>
      <c r="F48" s="20">
        <v>0</v>
      </c>
      <c r="G48" s="20">
        <v>0</v>
      </c>
      <c r="H48" s="20">
        <v>0</v>
      </c>
      <c r="I48" s="20">
        <v>0</v>
      </c>
      <c r="J48" s="20">
        <v>0</v>
      </c>
      <c r="K48" s="20">
        <v>0</v>
      </c>
      <c r="L48" s="20">
        <v>0</v>
      </c>
      <c r="M48" s="20">
        <v>0</v>
      </c>
      <c r="N48" s="20">
        <v>0</v>
      </c>
      <c r="O48" s="20">
        <v>0</v>
      </c>
      <c r="P48" s="20">
        <v>0</v>
      </c>
      <c r="Q48" s="20">
        <v>0</v>
      </c>
      <c r="R48" s="20">
        <v>0</v>
      </c>
    </row>
    <row r="49" spans="1:18" ht="12.75" customHeight="1" x14ac:dyDescent="0.35">
      <c r="A49" s="8" t="s">
        <v>67</v>
      </c>
      <c r="B49" s="20">
        <v>0</v>
      </c>
      <c r="C49" s="20">
        <v>0</v>
      </c>
      <c r="D49" s="20">
        <v>0</v>
      </c>
      <c r="E49" s="20">
        <v>0</v>
      </c>
      <c r="F49" s="20">
        <v>0</v>
      </c>
      <c r="G49" s="20">
        <v>0</v>
      </c>
      <c r="H49" s="20">
        <v>0</v>
      </c>
      <c r="I49" s="20">
        <v>1</v>
      </c>
      <c r="J49" s="20">
        <v>2</v>
      </c>
      <c r="K49" s="20">
        <v>5</v>
      </c>
      <c r="L49" s="20">
        <v>4</v>
      </c>
      <c r="M49" s="20">
        <v>5</v>
      </c>
      <c r="N49" s="20">
        <v>3</v>
      </c>
      <c r="O49" s="20">
        <v>0</v>
      </c>
      <c r="P49" s="20">
        <v>0</v>
      </c>
      <c r="Q49" s="20">
        <v>0</v>
      </c>
      <c r="R49" s="20">
        <v>20</v>
      </c>
    </row>
    <row r="50" spans="1:18" ht="12.75" customHeight="1" x14ac:dyDescent="0.35">
      <c r="A50" s="8" t="s">
        <v>68</v>
      </c>
      <c r="B50" s="20">
        <v>0</v>
      </c>
      <c r="C50" s="20">
        <v>0</v>
      </c>
      <c r="D50" s="20">
        <v>0</v>
      </c>
      <c r="E50" s="20">
        <v>0</v>
      </c>
      <c r="F50" s="20">
        <v>0</v>
      </c>
      <c r="G50" s="20">
        <v>0</v>
      </c>
      <c r="H50" s="20">
        <v>0</v>
      </c>
      <c r="I50" s="20">
        <v>1.0224299999999999</v>
      </c>
      <c r="J50" s="20">
        <v>2.2069200000000002</v>
      </c>
      <c r="K50" s="20">
        <v>5.4157200000000003</v>
      </c>
      <c r="L50" s="20">
        <v>4.8878500000000003</v>
      </c>
      <c r="M50" s="20">
        <v>5.9400599999999999</v>
      </c>
      <c r="N50" s="20">
        <v>3.9565700000000001</v>
      </c>
      <c r="O50" s="20">
        <v>7.1410000000000001E-2</v>
      </c>
      <c r="P50" s="20">
        <v>0</v>
      </c>
      <c r="Q50" s="20">
        <v>3.5459999999999998E-2</v>
      </c>
      <c r="R50" s="20">
        <v>23.53641</v>
      </c>
    </row>
    <row r="51" spans="1:18" ht="12.75" customHeight="1" x14ac:dyDescent="0.35">
      <c r="A51" s="8" t="s">
        <v>48</v>
      </c>
      <c r="B51" s="20">
        <v>0</v>
      </c>
      <c r="C51" s="20">
        <v>0</v>
      </c>
      <c r="D51" s="20">
        <v>0</v>
      </c>
      <c r="E51" s="20">
        <v>0</v>
      </c>
      <c r="F51" s="20">
        <v>0</v>
      </c>
      <c r="G51" s="20">
        <v>0</v>
      </c>
      <c r="H51" s="20">
        <v>2</v>
      </c>
      <c r="I51" s="20">
        <v>10</v>
      </c>
      <c r="J51" s="20">
        <v>31</v>
      </c>
      <c r="K51" s="20">
        <v>79</v>
      </c>
      <c r="L51" s="20">
        <v>82</v>
      </c>
      <c r="M51" s="20">
        <v>97</v>
      </c>
      <c r="N51" s="20">
        <v>43</v>
      </c>
      <c r="O51" s="20">
        <v>2</v>
      </c>
      <c r="P51" s="20">
        <v>0</v>
      </c>
      <c r="Q51" s="20">
        <v>4</v>
      </c>
      <c r="R51" s="20">
        <v>350</v>
      </c>
    </row>
    <row r="52" spans="1:18" ht="12.75" customHeight="1" x14ac:dyDescent="0.35">
      <c r="A52" s="5" t="s">
        <v>21</v>
      </c>
      <c r="B52" s="20"/>
      <c r="C52" s="20"/>
      <c r="D52" s="20"/>
      <c r="E52" s="20"/>
      <c r="F52" s="20"/>
      <c r="G52" s="20"/>
      <c r="H52" s="20"/>
      <c r="I52" s="20"/>
      <c r="J52" s="20"/>
      <c r="K52" s="20"/>
      <c r="L52" s="20"/>
      <c r="M52" s="20"/>
      <c r="N52" s="20"/>
      <c r="O52" s="20"/>
      <c r="P52" s="20"/>
      <c r="Q52" s="20"/>
      <c r="R52" s="20"/>
    </row>
    <row r="53" spans="1:18" ht="12.75" customHeight="1" x14ac:dyDescent="0.35">
      <c r="A53" s="8" t="s">
        <v>47</v>
      </c>
      <c r="B53" s="20">
        <v>0</v>
      </c>
      <c r="C53" s="20">
        <v>0</v>
      </c>
      <c r="D53" s="20">
        <v>0</v>
      </c>
      <c r="E53" s="20">
        <v>0</v>
      </c>
      <c r="F53" s="20">
        <v>0</v>
      </c>
      <c r="G53" s="20">
        <v>0</v>
      </c>
      <c r="H53" s="20">
        <v>0</v>
      </c>
      <c r="I53" s="20">
        <v>0</v>
      </c>
      <c r="J53" s="20">
        <v>0</v>
      </c>
      <c r="K53" s="20">
        <v>1</v>
      </c>
      <c r="L53" s="20">
        <v>1</v>
      </c>
      <c r="M53" s="20">
        <v>1</v>
      </c>
      <c r="N53" s="20">
        <v>1</v>
      </c>
      <c r="O53" s="20">
        <v>2</v>
      </c>
      <c r="P53" s="20">
        <v>3</v>
      </c>
      <c r="Q53" s="20">
        <v>0</v>
      </c>
      <c r="R53" s="20">
        <v>9</v>
      </c>
    </row>
    <row r="54" spans="1:18" ht="12.75" customHeight="1" x14ac:dyDescent="0.35">
      <c r="A54" s="8" t="s">
        <v>69</v>
      </c>
      <c r="B54" s="20">
        <v>8</v>
      </c>
      <c r="C54" s="20">
        <v>2</v>
      </c>
      <c r="D54" s="20">
        <v>3</v>
      </c>
      <c r="E54" s="20">
        <v>16</v>
      </c>
      <c r="F54" s="20">
        <v>0</v>
      </c>
      <c r="G54" s="20">
        <v>1</v>
      </c>
      <c r="H54" s="20">
        <v>2</v>
      </c>
      <c r="I54" s="20">
        <v>8</v>
      </c>
      <c r="J54" s="20">
        <v>5</v>
      </c>
      <c r="K54" s="20">
        <v>10</v>
      </c>
      <c r="L54" s="20">
        <v>17</v>
      </c>
      <c r="M54" s="20">
        <v>20</v>
      </c>
      <c r="N54" s="20">
        <v>46</v>
      </c>
      <c r="O54" s="20">
        <v>57</v>
      </c>
      <c r="P54" s="20">
        <v>58</v>
      </c>
      <c r="Q54" s="20">
        <v>13</v>
      </c>
      <c r="R54" s="20">
        <v>266</v>
      </c>
    </row>
    <row r="55" spans="1:18" ht="12.75" customHeight="1" x14ac:dyDescent="0.35">
      <c r="A55" s="8" t="s">
        <v>70</v>
      </c>
      <c r="B55" s="20">
        <v>8.6474799999999998</v>
      </c>
      <c r="C55" s="20">
        <v>2.2476500000000001</v>
      </c>
      <c r="D55" s="20">
        <v>3.8582399999999999</v>
      </c>
      <c r="E55" s="20">
        <v>18.556059999999999</v>
      </c>
      <c r="F55" s="20">
        <v>0.27372000000000002</v>
      </c>
      <c r="G55" s="20">
        <v>1.2483200000000001</v>
      </c>
      <c r="H55" s="20">
        <v>2.5333700000000001</v>
      </c>
      <c r="I55" s="20">
        <v>9.2191200000000002</v>
      </c>
      <c r="J55" s="20">
        <v>6.21767</v>
      </c>
      <c r="K55" s="20">
        <v>12.191610000000001</v>
      </c>
      <c r="L55" s="20">
        <v>19.48969</v>
      </c>
      <c r="M55" s="20">
        <v>22.963979999999999</v>
      </c>
      <c r="N55" s="20">
        <v>51.230539999999998</v>
      </c>
      <c r="O55" s="20">
        <v>62.594580000000001</v>
      </c>
      <c r="P55" s="20">
        <v>63.63194</v>
      </c>
      <c r="Q55" s="20">
        <v>13.75187</v>
      </c>
      <c r="R55" s="20">
        <v>298.65582999999998</v>
      </c>
    </row>
    <row r="56" spans="1:18" ht="12.75" customHeight="1" x14ac:dyDescent="0.35">
      <c r="A56" s="8" t="s">
        <v>48</v>
      </c>
      <c r="B56" s="20">
        <v>173</v>
      </c>
      <c r="C56" s="20">
        <v>68</v>
      </c>
      <c r="D56" s="20">
        <v>140</v>
      </c>
      <c r="E56" s="20">
        <v>226</v>
      </c>
      <c r="F56" s="20">
        <v>39</v>
      </c>
      <c r="G56" s="20">
        <v>36</v>
      </c>
      <c r="H56" s="20">
        <v>63</v>
      </c>
      <c r="I56" s="20">
        <v>169</v>
      </c>
      <c r="J56" s="20">
        <v>180</v>
      </c>
      <c r="K56" s="20">
        <v>355</v>
      </c>
      <c r="L56" s="20">
        <v>403</v>
      </c>
      <c r="M56" s="20">
        <v>461</v>
      </c>
      <c r="N56" s="20">
        <v>499</v>
      </c>
      <c r="O56" s="20">
        <v>468</v>
      </c>
      <c r="P56" s="20">
        <v>372</v>
      </c>
      <c r="Q56" s="20">
        <v>244</v>
      </c>
      <c r="R56" s="20">
        <v>3896</v>
      </c>
    </row>
    <row r="57" spans="1:18" ht="12.75" customHeight="1" x14ac:dyDescent="0.35">
      <c r="A57" s="5" t="s">
        <v>17</v>
      </c>
      <c r="B57" s="20"/>
      <c r="C57" s="20"/>
      <c r="D57" s="20"/>
      <c r="E57" s="20"/>
      <c r="F57" s="20"/>
      <c r="G57" s="20"/>
      <c r="H57" s="20"/>
      <c r="I57" s="20"/>
      <c r="J57" s="20"/>
      <c r="K57" s="20"/>
      <c r="L57" s="20"/>
      <c r="M57" s="20"/>
      <c r="N57" s="20"/>
      <c r="O57" s="20"/>
      <c r="P57" s="20"/>
      <c r="Q57" s="20"/>
      <c r="R57" s="20"/>
    </row>
    <row r="58" spans="1:18" ht="12.75" customHeight="1" x14ac:dyDescent="0.35">
      <c r="A58" s="5" t="s">
        <v>22</v>
      </c>
      <c r="B58" s="20"/>
      <c r="C58" s="20"/>
      <c r="D58" s="20"/>
      <c r="E58" s="20"/>
      <c r="F58" s="20"/>
      <c r="G58" s="20"/>
      <c r="H58" s="20"/>
      <c r="I58" s="20"/>
      <c r="J58" s="20"/>
      <c r="K58" s="20"/>
      <c r="L58" s="20"/>
      <c r="M58" s="20"/>
      <c r="N58" s="20"/>
      <c r="O58" s="20"/>
      <c r="P58" s="20"/>
      <c r="Q58" s="20"/>
      <c r="R58" s="20"/>
    </row>
    <row r="59" spans="1:18" ht="12.75" customHeight="1" x14ac:dyDescent="0.35">
      <c r="A59" s="8" t="s">
        <v>47</v>
      </c>
      <c r="B59" s="20">
        <v>0</v>
      </c>
      <c r="C59" s="20">
        <v>0</v>
      </c>
      <c r="D59" s="20">
        <v>0</v>
      </c>
      <c r="E59" s="20">
        <v>0</v>
      </c>
      <c r="F59" s="20">
        <v>0</v>
      </c>
      <c r="G59" s="20">
        <v>0</v>
      </c>
      <c r="H59" s="20">
        <v>1</v>
      </c>
      <c r="I59" s="20">
        <v>3</v>
      </c>
      <c r="J59" s="20">
        <v>4</v>
      </c>
      <c r="K59" s="20">
        <v>12</v>
      </c>
      <c r="L59" s="20">
        <v>19</v>
      </c>
      <c r="M59" s="20">
        <v>13</v>
      </c>
      <c r="N59" s="20">
        <v>7</v>
      </c>
      <c r="O59" s="20">
        <v>0</v>
      </c>
      <c r="P59" s="20">
        <v>0</v>
      </c>
      <c r="Q59" s="20">
        <v>0</v>
      </c>
      <c r="R59" s="20">
        <v>59</v>
      </c>
    </row>
    <row r="60" spans="1:18" ht="12.75" customHeight="1" x14ac:dyDescent="0.35">
      <c r="A60" s="8" t="s">
        <v>71</v>
      </c>
      <c r="B60" s="20">
        <v>0</v>
      </c>
      <c r="C60" s="20">
        <v>0</v>
      </c>
      <c r="D60" s="20">
        <v>0</v>
      </c>
      <c r="E60" s="20">
        <v>0</v>
      </c>
      <c r="F60" s="20">
        <v>0</v>
      </c>
      <c r="G60" s="20">
        <v>0</v>
      </c>
      <c r="H60" s="20">
        <v>4</v>
      </c>
      <c r="I60" s="20">
        <v>31</v>
      </c>
      <c r="J60" s="20">
        <v>56</v>
      </c>
      <c r="K60" s="20">
        <v>108</v>
      </c>
      <c r="L60" s="20">
        <v>126</v>
      </c>
      <c r="M60" s="20">
        <v>106</v>
      </c>
      <c r="N60" s="20">
        <v>58</v>
      </c>
      <c r="O60" s="20">
        <v>10</v>
      </c>
      <c r="P60" s="20">
        <v>2</v>
      </c>
      <c r="Q60" s="20">
        <v>3</v>
      </c>
      <c r="R60" s="20">
        <v>504</v>
      </c>
    </row>
    <row r="61" spans="1:18" ht="12.75" customHeight="1" x14ac:dyDescent="0.35">
      <c r="A61" s="8" t="s">
        <v>72</v>
      </c>
      <c r="B61" s="20">
        <v>0</v>
      </c>
      <c r="C61" s="20">
        <v>0</v>
      </c>
      <c r="D61" s="20">
        <v>0</v>
      </c>
      <c r="E61" s="20">
        <v>0</v>
      </c>
      <c r="F61" s="20">
        <v>0</v>
      </c>
      <c r="G61" s="20">
        <v>0.12722</v>
      </c>
      <c r="H61" s="20">
        <v>4.8880999999999997</v>
      </c>
      <c r="I61" s="20">
        <v>35.53633</v>
      </c>
      <c r="J61" s="20">
        <v>63.289580000000001</v>
      </c>
      <c r="K61" s="20">
        <v>123.01539</v>
      </c>
      <c r="L61" s="20">
        <v>141.00908999999999</v>
      </c>
      <c r="M61" s="20">
        <v>123.32402</v>
      </c>
      <c r="N61" s="20">
        <v>64.530690000000007</v>
      </c>
      <c r="O61" s="20">
        <v>10.89602</v>
      </c>
      <c r="P61" s="20">
        <v>2.2549800000000002</v>
      </c>
      <c r="Q61" s="20">
        <v>3.0971199999999999</v>
      </c>
      <c r="R61" s="20">
        <v>571.96853999999996</v>
      </c>
    </row>
    <row r="62" spans="1:18" ht="12.75" customHeight="1" x14ac:dyDescent="0.35">
      <c r="A62" s="8" t="s">
        <v>48</v>
      </c>
      <c r="B62" s="20">
        <v>0</v>
      </c>
      <c r="C62" s="20">
        <v>0</v>
      </c>
      <c r="D62" s="20">
        <v>0</v>
      </c>
      <c r="E62" s="20">
        <v>0</v>
      </c>
      <c r="F62" s="20">
        <v>1</v>
      </c>
      <c r="G62" s="20">
        <v>6</v>
      </c>
      <c r="H62" s="20">
        <v>61</v>
      </c>
      <c r="I62" s="20">
        <v>359</v>
      </c>
      <c r="J62" s="20">
        <v>614</v>
      </c>
      <c r="K62" s="20">
        <v>1113</v>
      </c>
      <c r="L62" s="20">
        <v>1060</v>
      </c>
      <c r="M62" s="20">
        <v>941</v>
      </c>
      <c r="N62" s="20">
        <v>333</v>
      </c>
      <c r="O62" s="20">
        <v>48</v>
      </c>
      <c r="P62" s="20">
        <v>6</v>
      </c>
      <c r="Q62" s="20">
        <v>35</v>
      </c>
      <c r="R62" s="20">
        <v>4577</v>
      </c>
    </row>
    <row r="63" spans="1:18" ht="12.75" customHeight="1" x14ac:dyDescent="0.35">
      <c r="A63" s="5" t="s">
        <v>21</v>
      </c>
      <c r="B63" s="20"/>
      <c r="C63" s="20"/>
      <c r="D63" s="20"/>
      <c r="E63" s="20"/>
      <c r="F63" s="20"/>
      <c r="G63" s="20"/>
      <c r="H63" s="20"/>
      <c r="I63" s="20"/>
      <c r="J63" s="20"/>
      <c r="K63" s="20"/>
      <c r="L63" s="20"/>
      <c r="M63" s="20"/>
      <c r="N63" s="20"/>
      <c r="O63" s="20"/>
      <c r="P63" s="20"/>
      <c r="Q63" s="20"/>
      <c r="R63" s="20"/>
    </row>
    <row r="64" spans="1:18" ht="12.75" customHeight="1" x14ac:dyDescent="0.35">
      <c r="A64" s="8" t="s">
        <v>47</v>
      </c>
      <c r="B64" s="20">
        <v>0</v>
      </c>
      <c r="C64" s="20">
        <v>0</v>
      </c>
      <c r="D64" s="20">
        <v>0</v>
      </c>
      <c r="E64" s="20">
        <v>0</v>
      </c>
      <c r="F64" s="20">
        <v>0</v>
      </c>
      <c r="G64" s="20">
        <v>1</v>
      </c>
      <c r="H64" s="20">
        <v>0</v>
      </c>
      <c r="I64" s="20">
        <v>1</v>
      </c>
      <c r="J64" s="20">
        <v>1</v>
      </c>
      <c r="K64" s="20">
        <v>3</v>
      </c>
      <c r="L64" s="20">
        <v>0</v>
      </c>
      <c r="M64" s="20">
        <v>1</v>
      </c>
      <c r="N64" s="20">
        <v>0</v>
      </c>
      <c r="O64" s="20">
        <v>0</v>
      </c>
      <c r="P64" s="20">
        <v>0</v>
      </c>
      <c r="Q64" s="20">
        <v>0</v>
      </c>
      <c r="R64" s="20">
        <v>7</v>
      </c>
    </row>
    <row r="65" spans="1:18" ht="12.75" customHeight="1" x14ac:dyDescent="0.35">
      <c r="A65" s="8" t="s">
        <v>73</v>
      </c>
      <c r="B65" s="20">
        <v>3</v>
      </c>
      <c r="C65" s="20">
        <v>0</v>
      </c>
      <c r="D65" s="20">
        <v>9</v>
      </c>
      <c r="E65" s="20">
        <v>3</v>
      </c>
      <c r="F65" s="20">
        <v>2</v>
      </c>
      <c r="G65" s="20">
        <v>2</v>
      </c>
      <c r="H65" s="20">
        <v>3</v>
      </c>
      <c r="I65" s="20">
        <v>21</v>
      </c>
      <c r="J65" s="20">
        <v>15</v>
      </c>
      <c r="K65" s="20">
        <v>26</v>
      </c>
      <c r="L65" s="20">
        <v>16</v>
      </c>
      <c r="M65" s="20">
        <v>15</v>
      </c>
      <c r="N65" s="20">
        <v>1</v>
      </c>
      <c r="O65" s="20">
        <v>4</v>
      </c>
      <c r="P65" s="20">
        <v>4</v>
      </c>
      <c r="Q65" s="20">
        <v>1</v>
      </c>
      <c r="R65" s="20">
        <v>125</v>
      </c>
    </row>
    <row r="66" spans="1:18" ht="12.75" customHeight="1" x14ac:dyDescent="0.35">
      <c r="A66" s="8" t="s">
        <v>74</v>
      </c>
      <c r="B66" s="20">
        <v>3.2945500000000001</v>
      </c>
      <c r="C66" s="20">
        <v>0.33850999999999998</v>
      </c>
      <c r="D66" s="20">
        <v>9.1789900000000006</v>
      </c>
      <c r="E66" s="20">
        <v>3.4900500000000001</v>
      </c>
      <c r="F66" s="20">
        <v>2.2032799999999999</v>
      </c>
      <c r="G66" s="20">
        <v>2.0785</v>
      </c>
      <c r="H66" s="20">
        <v>3.6740200000000001</v>
      </c>
      <c r="I66" s="20">
        <v>23.488289999999999</v>
      </c>
      <c r="J66" s="20">
        <v>17.115549999999999</v>
      </c>
      <c r="K66" s="20">
        <v>29.12989</v>
      </c>
      <c r="L66" s="20">
        <v>18.121860000000002</v>
      </c>
      <c r="M66" s="20">
        <v>17.23329</v>
      </c>
      <c r="N66" s="20">
        <v>1.89723</v>
      </c>
      <c r="O66" s="20">
        <v>4.3383900000000004</v>
      </c>
      <c r="P66" s="20">
        <v>4.24221</v>
      </c>
      <c r="Q66" s="20">
        <v>1.16848</v>
      </c>
      <c r="R66" s="20">
        <v>140.9931</v>
      </c>
    </row>
    <row r="67" spans="1:18" ht="12.75" customHeight="1" x14ac:dyDescent="0.35">
      <c r="A67" s="8" t="s">
        <v>48</v>
      </c>
      <c r="B67" s="20">
        <v>23</v>
      </c>
      <c r="C67" s="20">
        <v>15</v>
      </c>
      <c r="D67" s="20">
        <v>35</v>
      </c>
      <c r="E67" s="20">
        <v>34</v>
      </c>
      <c r="F67" s="20">
        <v>10</v>
      </c>
      <c r="G67" s="20">
        <v>13</v>
      </c>
      <c r="H67" s="20">
        <v>56</v>
      </c>
      <c r="I67" s="20">
        <v>189</v>
      </c>
      <c r="J67" s="20">
        <v>174</v>
      </c>
      <c r="K67" s="20">
        <v>246</v>
      </c>
      <c r="L67" s="20">
        <v>165</v>
      </c>
      <c r="M67" s="20">
        <v>121</v>
      </c>
      <c r="N67" s="20">
        <v>39</v>
      </c>
      <c r="O67" s="20">
        <v>17</v>
      </c>
      <c r="P67" s="20">
        <v>11</v>
      </c>
      <c r="Q67" s="20">
        <v>43</v>
      </c>
      <c r="R67" s="20">
        <v>1191</v>
      </c>
    </row>
    <row r="68" spans="1:18" ht="12.75" customHeight="1" x14ac:dyDescent="0.35">
      <c r="A68" s="5" t="s">
        <v>35</v>
      </c>
      <c r="B68" s="20"/>
      <c r="C68" s="20"/>
      <c r="D68" s="20"/>
      <c r="E68" s="20"/>
      <c r="F68" s="20"/>
      <c r="G68" s="20"/>
      <c r="H68" s="20"/>
      <c r="I68" s="20"/>
      <c r="J68" s="20"/>
      <c r="K68" s="20"/>
      <c r="L68" s="20"/>
      <c r="M68" s="20"/>
      <c r="N68" s="20"/>
      <c r="O68" s="20"/>
      <c r="P68" s="20"/>
      <c r="Q68" s="20"/>
      <c r="R68" s="20"/>
    </row>
    <row r="69" spans="1:18" ht="12.75" customHeight="1" x14ac:dyDescent="0.35">
      <c r="A69" s="8" t="s">
        <v>47</v>
      </c>
      <c r="B69" s="20">
        <v>0</v>
      </c>
      <c r="C69" s="20">
        <v>0</v>
      </c>
      <c r="D69" s="20">
        <v>0</v>
      </c>
      <c r="E69" s="20">
        <v>0</v>
      </c>
      <c r="F69" s="20">
        <v>0</v>
      </c>
      <c r="G69" s="20">
        <v>0</v>
      </c>
      <c r="H69" s="20">
        <v>1</v>
      </c>
      <c r="I69" s="20">
        <v>1</v>
      </c>
      <c r="J69" s="20">
        <v>2</v>
      </c>
      <c r="K69" s="20">
        <v>3</v>
      </c>
      <c r="L69" s="20">
        <v>0</v>
      </c>
      <c r="M69" s="20">
        <v>6</v>
      </c>
      <c r="N69" s="20">
        <v>4</v>
      </c>
      <c r="O69" s="20">
        <v>4</v>
      </c>
      <c r="P69" s="20">
        <v>11</v>
      </c>
      <c r="Q69" s="20">
        <v>0</v>
      </c>
      <c r="R69" s="20">
        <v>32</v>
      </c>
    </row>
    <row r="70" spans="1:18" ht="12.75" customHeight="1" x14ac:dyDescent="0.35">
      <c r="A70" s="8" t="s">
        <v>75</v>
      </c>
      <c r="B70" s="20">
        <v>1</v>
      </c>
      <c r="C70" s="20">
        <v>1</v>
      </c>
      <c r="D70" s="20">
        <v>1</v>
      </c>
      <c r="E70" s="20">
        <v>10</v>
      </c>
      <c r="F70" s="20">
        <v>1</v>
      </c>
      <c r="G70" s="20">
        <v>5</v>
      </c>
      <c r="H70" s="20">
        <v>10</v>
      </c>
      <c r="I70" s="20">
        <v>14</v>
      </c>
      <c r="J70" s="20">
        <v>24</v>
      </c>
      <c r="K70" s="20">
        <v>25</v>
      </c>
      <c r="L70" s="20">
        <v>28</v>
      </c>
      <c r="M70" s="20">
        <v>33</v>
      </c>
      <c r="N70" s="20">
        <v>22</v>
      </c>
      <c r="O70" s="20">
        <v>21</v>
      </c>
      <c r="P70" s="20">
        <v>31</v>
      </c>
      <c r="Q70" s="20">
        <v>1</v>
      </c>
      <c r="R70" s="20">
        <v>228</v>
      </c>
    </row>
    <row r="71" spans="1:18" ht="12.75" customHeight="1" x14ac:dyDescent="0.35">
      <c r="A71" s="8" t="s">
        <v>76</v>
      </c>
      <c r="B71" s="20">
        <v>1.2952300000000001</v>
      </c>
      <c r="C71" s="20">
        <v>1.3946400000000001</v>
      </c>
      <c r="D71" s="20">
        <v>1.25467</v>
      </c>
      <c r="E71" s="20">
        <v>10.31531</v>
      </c>
      <c r="F71" s="20">
        <v>1.2376400000000001</v>
      </c>
      <c r="G71" s="20">
        <v>5.0309699999999999</v>
      </c>
      <c r="H71" s="20">
        <v>10.467230000000001</v>
      </c>
      <c r="I71" s="20">
        <v>15.370100000000001</v>
      </c>
      <c r="J71" s="20">
        <v>25.07544</v>
      </c>
      <c r="K71" s="20">
        <v>27.328679999999999</v>
      </c>
      <c r="L71" s="20">
        <v>32.129660000000001</v>
      </c>
      <c r="M71" s="20">
        <v>36.371859999999998</v>
      </c>
      <c r="N71" s="20">
        <v>24.26155</v>
      </c>
      <c r="O71" s="20">
        <v>23.795580000000001</v>
      </c>
      <c r="P71" s="20">
        <v>32.808799999999998</v>
      </c>
      <c r="Q71" s="20">
        <v>1.4205000000000001</v>
      </c>
      <c r="R71" s="20">
        <v>249.55786000000001</v>
      </c>
    </row>
    <row r="72" spans="1:18" ht="12.75" customHeight="1" x14ac:dyDescent="0.35">
      <c r="A72" s="8" t="s">
        <v>48</v>
      </c>
      <c r="B72" s="20">
        <v>8</v>
      </c>
      <c r="C72" s="20">
        <v>13</v>
      </c>
      <c r="D72" s="20">
        <v>13</v>
      </c>
      <c r="E72" s="20">
        <v>32</v>
      </c>
      <c r="F72" s="20">
        <v>9</v>
      </c>
      <c r="G72" s="20">
        <v>10</v>
      </c>
      <c r="H72" s="20">
        <v>27</v>
      </c>
      <c r="I72" s="20">
        <v>69</v>
      </c>
      <c r="J72" s="20">
        <v>76</v>
      </c>
      <c r="K72" s="20">
        <v>131</v>
      </c>
      <c r="L72" s="20">
        <v>161</v>
      </c>
      <c r="M72" s="20">
        <v>154</v>
      </c>
      <c r="N72" s="20">
        <v>94</v>
      </c>
      <c r="O72" s="20">
        <v>84</v>
      </c>
      <c r="P72" s="20">
        <v>83</v>
      </c>
      <c r="Q72" s="20">
        <v>36</v>
      </c>
      <c r="R72" s="20">
        <v>1000</v>
      </c>
    </row>
    <row r="73" spans="1:18" ht="12.75" customHeight="1" x14ac:dyDescent="0.35">
      <c r="A73" s="5" t="s">
        <v>42</v>
      </c>
      <c r="B73" s="20"/>
      <c r="C73" s="20"/>
      <c r="D73" s="20"/>
      <c r="E73" s="20"/>
      <c r="F73" s="20"/>
      <c r="G73" s="20"/>
      <c r="H73" s="20"/>
      <c r="I73" s="20"/>
      <c r="J73" s="20"/>
      <c r="K73" s="20"/>
      <c r="L73" s="20"/>
      <c r="M73" s="20"/>
      <c r="N73" s="20"/>
      <c r="O73" s="20"/>
      <c r="P73" s="20"/>
      <c r="Q73" s="20"/>
      <c r="R73" s="20"/>
    </row>
    <row r="74" spans="1:18" ht="12.75" customHeight="1" x14ac:dyDescent="0.35">
      <c r="A74" s="6" t="s">
        <v>47</v>
      </c>
      <c r="B74" s="20">
        <v>16</v>
      </c>
      <c r="C74" s="20">
        <v>8</v>
      </c>
      <c r="D74" s="20">
        <v>20</v>
      </c>
      <c r="E74" s="20">
        <v>25</v>
      </c>
      <c r="F74" s="20">
        <v>13</v>
      </c>
      <c r="G74" s="20">
        <v>34</v>
      </c>
      <c r="H74" s="20">
        <v>59</v>
      </c>
      <c r="I74" s="20">
        <v>206</v>
      </c>
      <c r="J74" s="20">
        <v>159</v>
      </c>
      <c r="K74" s="20">
        <v>256</v>
      </c>
      <c r="L74" s="20">
        <v>241</v>
      </c>
      <c r="M74" s="20">
        <v>221</v>
      </c>
      <c r="N74" s="20">
        <v>153</v>
      </c>
      <c r="O74" s="20">
        <v>168</v>
      </c>
      <c r="P74" s="20">
        <v>212</v>
      </c>
      <c r="Q74" s="20">
        <v>1</v>
      </c>
      <c r="R74" s="20">
        <v>1792</v>
      </c>
    </row>
    <row r="75" spans="1:18" ht="12.75" customHeight="1" x14ac:dyDescent="0.35">
      <c r="A75" s="6" t="s">
        <v>77</v>
      </c>
      <c r="B75" s="20">
        <v>279</v>
      </c>
      <c r="C75" s="20">
        <v>288</v>
      </c>
      <c r="D75" s="20">
        <v>614</v>
      </c>
      <c r="E75" s="20">
        <v>921</v>
      </c>
      <c r="F75" s="20">
        <v>364</v>
      </c>
      <c r="G75" s="20">
        <v>579</v>
      </c>
      <c r="H75" s="20">
        <v>1269</v>
      </c>
      <c r="I75" s="20">
        <v>3139</v>
      </c>
      <c r="J75" s="20">
        <v>2636</v>
      </c>
      <c r="K75" s="20">
        <v>3804</v>
      </c>
      <c r="L75" s="20">
        <v>3513</v>
      </c>
      <c r="M75" s="20">
        <v>3365</v>
      </c>
      <c r="N75" s="20">
        <v>2059</v>
      </c>
      <c r="O75" s="20">
        <v>1560</v>
      </c>
      <c r="P75" s="20">
        <v>1269</v>
      </c>
      <c r="Q75" s="20">
        <v>234</v>
      </c>
      <c r="R75" s="20">
        <v>25893</v>
      </c>
    </row>
    <row r="76" spans="1:18" ht="12.75" customHeight="1" x14ac:dyDescent="0.35">
      <c r="A76" s="6" t="s">
        <v>78</v>
      </c>
      <c r="B76" s="20">
        <v>315.28118000000001</v>
      </c>
      <c r="C76" s="20">
        <v>331.60297000000003</v>
      </c>
      <c r="D76" s="20">
        <v>695.08515</v>
      </c>
      <c r="E76" s="20">
        <v>1025.5157400000001</v>
      </c>
      <c r="F76" s="20">
        <v>406.19869</v>
      </c>
      <c r="G76" s="20">
        <v>645.82885999999996</v>
      </c>
      <c r="H76" s="20">
        <v>1428.5043000000001</v>
      </c>
      <c r="I76" s="20">
        <v>3501.0914499999999</v>
      </c>
      <c r="J76" s="20">
        <v>2926.2108699999999</v>
      </c>
      <c r="K76" s="20">
        <v>4219.62691</v>
      </c>
      <c r="L76" s="20">
        <v>3897.31603</v>
      </c>
      <c r="M76" s="20">
        <v>3723.5753199999999</v>
      </c>
      <c r="N76" s="20">
        <v>2287.5790200000001</v>
      </c>
      <c r="O76" s="20">
        <v>1722.1801499999999</v>
      </c>
      <c r="P76" s="20">
        <v>1381.3887999999999</v>
      </c>
      <c r="Q76" s="20">
        <v>249.68442999999999</v>
      </c>
      <c r="R76" s="20">
        <v>28756.669880000001</v>
      </c>
    </row>
    <row r="77" spans="1:18" ht="12.75" customHeight="1" x14ac:dyDescent="0.35">
      <c r="A77" s="6" t="s">
        <v>48</v>
      </c>
      <c r="B77" s="20">
        <v>2582</v>
      </c>
      <c r="C77" s="20">
        <v>2734</v>
      </c>
      <c r="D77" s="20">
        <v>4760</v>
      </c>
      <c r="E77" s="20">
        <v>5900</v>
      </c>
      <c r="F77" s="20">
        <v>2144</v>
      </c>
      <c r="G77" s="20">
        <v>3541</v>
      </c>
      <c r="H77" s="20">
        <v>9231</v>
      </c>
      <c r="I77" s="20">
        <v>23063</v>
      </c>
      <c r="J77" s="20">
        <v>21045</v>
      </c>
      <c r="K77" s="20">
        <v>31895</v>
      </c>
      <c r="L77" s="20">
        <v>26899</v>
      </c>
      <c r="M77" s="20">
        <v>21335</v>
      </c>
      <c r="N77" s="20">
        <v>11585</v>
      </c>
      <c r="O77" s="20">
        <v>7213</v>
      </c>
      <c r="P77" s="20">
        <v>4611</v>
      </c>
      <c r="Q77" s="20">
        <v>2846</v>
      </c>
      <c r="R77" s="20">
        <v>181384</v>
      </c>
    </row>
    <row r="78" spans="1:18" ht="3.75" customHeight="1" x14ac:dyDescent="0.35">
      <c r="A78" s="1"/>
      <c r="B78" s="15"/>
      <c r="C78" s="15"/>
      <c r="D78" s="15"/>
      <c r="E78" s="15"/>
      <c r="F78" s="15"/>
      <c r="G78" s="15"/>
      <c r="H78" s="15"/>
      <c r="I78" s="15"/>
      <c r="J78" s="15"/>
      <c r="K78" s="15"/>
      <c r="L78" s="15"/>
      <c r="M78" s="15"/>
      <c r="N78" s="15"/>
      <c r="O78" s="15"/>
      <c r="P78" s="15"/>
      <c r="Q78" s="15"/>
      <c r="R78" s="15"/>
    </row>
    <row r="79" spans="1:18" ht="14" customHeight="1" x14ac:dyDescent="0.35">
      <c r="A79" s="5" t="s">
        <v>36</v>
      </c>
      <c r="B79" s="7"/>
      <c r="C79" s="7"/>
      <c r="D79" s="7"/>
      <c r="E79" s="7"/>
      <c r="F79" s="7"/>
      <c r="G79" s="7"/>
      <c r="H79" s="7"/>
      <c r="I79" s="7"/>
      <c r="J79" s="7"/>
      <c r="K79" s="7"/>
      <c r="L79" s="7"/>
      <c r="M79" s="7"/>
      <c r="N79" s="7"/>
      <c r="O79" s="7"/>
      <c r="P79" s="7"/>
      <c r="Q79" s="7"/>
      <c r="R79" s="10" t="s">
        <v>28</v>
      </c>
    </row>
    <row r="80" spans="1:18" ht="11" customHeight="1" x14ac:dyDescent="0.35">
      <c r="A80" s="5" t="s">
        <v>37</v>
      </c>
      <c r="B80" s="7"/>
      <c r="C80" s="7"/>
      <c r="D80" s="7"/>
      <c r="E80" s="7"/>
      <c r="F80" s="7"/>
      <c r="G80" s="7"/>
      <c r="H80" s="7"/>
      <c r="I80" s="7"/>
      <c r="J80" s="7"/>
      <c r="K80" s="7"/>
      <c r="L80" s="7"/>
      <c r="M80" s="7"/>
      <c r="N80" s="7"/>
      <c r="O80" s="7"/>
      <c r="P80" s="7"/>
      <c r="Q80" s="7"/>
      <c r="R80" s="12" t="s">
        <v>27</v>
      </c>
    </row>
    <row r="81" spans="1:18" ht="11" customHeight="1" x14ac:dyDescent="0.35">
      <c r="A81" s="5" t="s">
        <v>38</v>
      </c>
      <c r="B81" s="7"/>
      <c r="C81" s="7"/>
      <c r="D81" s="7"/>
      <c r="E81" s="7"/>
      <c r="F81" s="7"/>
      <c r="G81" s="7"/>
      <c r="H81" s="7"/>
      <c r="I81" s="7"/>
      <c r="J81" s="7"/>
      <c r="K81" s="7"/>
      <c r="L81" s="7"/>
      <c r="M81" s="7"/>
      <c r="N81" s="7"/>
      <c r="O81" s="7"/>
      <c r="P81" s="7"/>
      <c r="Q81" s="7"/>
      <c r="R81" s="7"/>
    </row>
    <row r="82" spans="1:18" ht="11" customHeight="1" x14ac:dyDescent="0.35">
      <c r="A82" s="17" t="s">
        <v>43</v>
      </c>
      <c r="B82" s="7"/>
      <c r="C82" s="7"/>
      <c r="D82" s="7"/>
      <c r="E82" s="7"/>
      <c r="F82" s="7"/>
      <c r="G82" s="7"/>
      <c r="H82" s="7"/>
      <c r="I82" s="7"/>
      <c r="J82" s="7"/>
      <c r="K82" s="7"/>
      <c r="L82" s="7"/>
      <c r="M82" s="7"/>
      <c r="N82" s="7"/>
      <c r="O82" s="7"/>
      <c r="P82" s="7"/>
      <c r="Q82" s="7"/>
      <c r="R82" s="7"/>
    </row>
    <row r="83" spans="1:18" ht="11" customHeight="1" x14ac:dyDescent="0.35">
      <c r="A83" s="17" t="s">
        <v>44</v>
      </c>
      <c r="B83" s="7"/>
      <c r="C83" s="7"/>
      <c r="D83" s="7"/>
      <c r="E83" s="7"/>
      <c r="F83" s="7"/>
      <c r="G83" s="7"/>
      <c r="H83" s="7"/>
      <c r="I83" s="7"/>
      <c r="J83" s="7"/>
      <c r="K83" s="7"/>
      <c r="L83" s="7"/>
      <c r="M83" s="7"/>
      <c r="N83" s="7"/>
      <c r="O83" s="7"/>
      <c r="P83" s="7"/>
      <c r="Q83" s="7"/>
      <c r="R83" s="7"/>
    </row>
    <row r="84" spans="1:18" ht="40" customHeight="1" x14ac:dyDescent="0.35">
      <c r="A84" s="21" t="s">
        <v>229</v>
      </c>
      <c r="B84" s="21"/>
      <c r="C84" s="21"/>
      <c r="D84" s="21"/>
      <c r="E84" s="21"/>
      <c r="F84" s="21"/>
      <c r="G84" s="21"/>
      <c r="H84" s="21"/>
      <c r="I84" s="21"/>
      <c r="J84" s="21"/>
      <c r="K84" s="21"/>
      <c r="L84" s="21"/>
      <c r="M84" s="21"/>
      <c r="N84" s="21"/>
      <c r="O84" s="21"/>
      <c r="P84" s="21"/>
      <c r="Q84" s="21"/>
      <c r="R84" s="21"/>
    </row>
    <row r="85" spans="1:18" ht="11" customHeight="1" x14ac:dyDescent="0.35">
      <c r="A85" s="13" t="s">
        <v>26</v>
      </c>
      <c r="B85" s="7"/>
      <c r="C85" s="7"/>
      <c r="D85" s="7"/>
      <c r="E85" s="7"/>
      <c r="F85" s="7"/>
      <c r="G85" s="7"/>
      <c r="H85" s="7"/>
      <c r="I85" s="7"/>
      <c r="J85" s="7"/>
      <c r="K85" s="7"/>
      <c r="L85" s="7"/>
      <c r="M85" s="7"/>
      <c r="N85" s="7"/>
      <c r="O85" s="7"/>
      <c r="P85" s="7"/>
      <c r="Q85" s="7"/>
      <c r="R85" s="7"/>
    </row>
    <row r="86" spans="1:18" ht="11" customHeight="1" x14ac:dyDescent="0.35">
      <c r="A86" s="14" t="s">
        <v>29</v>
      </c>
      <c r="B86" s="7"/>
      <c r="C86" s="7"/>
      <c r="D86" s="7"/>
      <c r="E86" s="7"/>
      <c r="F86" s="7"/>
      <c r="G86" s="7"/>
      <c r="H86" s="7"/>
      <c r="I86" s="7"/>
      <c r="J86" s="7"/>
      <c r="K86" s="7"/>
      <c r="L86" s="7"/>
      <c r="M86" s="7"/>
      <c r="N86" s="7"/>
      <c r="O86" s="7"/>
      <c r="P86" s="7"/>
      <c r="Q86" s="7"/>
      <c r="R86" s="12" t="s">
        <v>50</v>
      </c>
    </row>
    <row r="87" spans="1:18" ht="11" customHeight="1" x14ac:dyDescent="0.35">
      <c r="A87" s="16" t="str">
        <f>HYPERLINK("https://www.gov.uk/government/publications/road-accidents-and-safety-statistics-guidance","Notes &amp; Definitions")</f>
        <v>Notes &amp; Definitions</v>
      </c>
      <c r="B87" s="7"/>
      <c r="C87" s="7"/>
      <c r="D87" s="7"/>
      <c r="E87" s="7"/>
      <c r="F87" s="7"/>
      <c r="G87" s="7"/>
      <c r="H87" s="7"/>
      <c r="I87" s="7"/>
      <c r="J87" s="7"/>
      <c r="K87" s="7"/>
      <c r="L87" s="7"/>
      <c r="M87" s="7"/>
      <c r="N87" s="7"/>
      <c r="O87" s="7"/>
      <c r="P87" s="7"/>
      <c r="Q87" s="7"/>
      <c r="R87" s="12" t="s">
        <v>51</v>
      </c>
    </row>
  </sheetData>
  <mergeCells count="1">
    <mergeCell ref="A84:R84"/>
  </mergeCells>
  <hyperlinks>
    <hyperlink ref="A86" r:id="rId1"/>
    <hyperlink ref="A84:M84"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
    <hyperlink ref="A84:R84" r:id="rId3"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For analysis of trends over time, using the experimental adjusted series is recommended."/>
  </hyperlinks>
  <pageMargins left="0.70866141732283505" right="0.70866141732283505" top="0.78740157480314998" bottom="0.59055118110236204" header="0.511811023622047" footer="0.511811023622047"/>
  <pageSetup paperSize="9" scale="87"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7"/>
  <sheetViews>
    <sheetView showGridLines="0" topLeftCell="A70" zoomScale="120" zoomScaleNormal="120" workbookViewId="0">
      <selection activeCell="A84" sqref="A84:XFD84"/>
    </sheetView>
  </sheetViews>
  <sheetFormatPr defaultRowHeight="15.5" x14ac:dyDescent="0.35"/>
  <cols>
    <col min="1" max="1" width="14.58203125" customWidth="1"/>
    <col min="2" max="2" width="4.6640625" customWidth="1"/>
    <col min="3" max="16" width="5.08203125" customWidth="1"/>
    <col min="17" max="17" width="6.08203125" customWidth="1"/>
    <col min="18" max="18" width="5.6640625" customWidth="1"/>
  </cols>
  <sheetData>
    <row r="1" spans="1:18" ht="11.5" customHeight="1" x14ac:dyDescent="0.35">
      <c r="A1" s="2" t="s">
        <v>25</v>
      </c>
    </row>
    <row r="2" spans="1:18" ht="10" customHeight="1" x14ac:dyDescent="0.35">
      <c r="A2" s="3" t="str">
        <f>HYPERLINK("https://www.gov.uk/government/statistics/reported-road-casualties-great-britain-annual-report-2015",
  "Reported Road Casualties Great Britain Annual Report 2015")</f>
        <v>Reported Road Casualties Great Britain Annual Report 2015</v>
      </c>
    </row>
    <row r="3" spans="1:18" ht="15" customHeight="1" x14ac:dyDescent="0.35">
      <c r="A3" s="9" t="s">
        <v>24</v>
      </c>
    </row>
    <row r="4" spans="1:18" ht="12.75" customHeight="1" x14ac:dyDescent="0.35">
      <c r="A4" s="4" t="s">
        <v>138</v>
      </c>
    </row>
    <row r="5" spans="1:18" ht="15" customHeight="1" x14ac:dyDescent="0.35">
      <c r="A5" s="11"/>
      <c r="B5" s="11"/>
      <c r="C5" s="11"/>
      <c r="D5" s="11"/>
      <c r="E5" s="11"/>
      <c r="F5" s="11"/>
      <c r="G5" s="11"/>
      <c r="H5" s="11"/>
      <c r="I5" s="11"/>
      <c r="J5" s="11"/>
      <c r="K5" s="11"/>
      <c r="L5" s="11"/>
      <c r="M5" s="11"/>
      <c r="N5" s="11"/>
      <c r="O5" s="11"/>
      <c r="P5" s="11"/>
      <c r="Q5" s="11"/>
      <c r="R5" s="18" t="s">
        <v>0</v>
      </c>
    </row>
    <row r="6" spans="1:18" ht="13.5" customHeight="1" x14ac:dyDescent="0.35">
      <c r="A6" s="7"/>
      <c r="B6" s="19" t="s">
        <v>32</v>
      </c>
      <c r="C6" s="19" t="s">
        <v>1</v>
      </c>
      <c r="D6" s="19" t="s">
        <v>2</v>
      </c>
      <c r="E6" s="19" t="s">
        <v>3</v>
      </c>
      <c r="F6" s="19" t="s">
        <v>39</v>
      </c>
      <c r="G6" s="19" t="s">
        <v>40</v>
      </c>
      <c r="H6" s="19" t="s">
        <v>34</v>
      </c>
      <c r="I6" s="19" t="s">
        <v>45</v>
      </c>
      <c r="J6" s="19" t="s">
        <v>46</v>
      </c>
      <c r="K6" s="19" t="s">
        <v>4</v>
      </c>
      <c r="L6" s="19" t="s">
        <v>5</v>
      </c>
      <c r="M6" s="19" t="s">
        <v>6</v>
      </c>
      <c r="N6" s="19" t="s">
        <v>7</v>
      </c>
      <c r="O6" s="19" t="s">
        <v>8</v>
      </c>
      <c r="P6" s="19" t="s">
        <v>9</v>
      </c>
      <c r="Q6" s="19" t="s">
        <v>30</v>
      </c>
      <c r="R6" s="19" t="s">
        <v>33</v>
      </c>
    </row>
    <row r="7" spans="1:18" x14ac:dyDescent="0.35">
      <c r="A7" s="7"/>
      <c r="B7" s="19"/>
      <c r="C7" s="19"/>
      <c r="D7" s="19"/>
      <c r="E7" s="19"/>
      <c r="F7" s="19"/>
      <c r="G7" s="19"/>
      <c r="H7" s="19"/>
      <c r="I7" s="19"/>
      <c r="J7" s="19"/>
      <c r="K7" s="19"/>
      <c r="L7" s="19"/>
      <c r="M7" s="19"/>
      <c r="N7" s="19"/>
      <c r="O7" s="19"/>
      <c r="P7" s="19" t="s">
        <v>10</v>
      </c>
      <c r="Q7" s="19" t="s">
        <v>31</v>
      </c>
      <c r="R7" s="19" t="s">
        <v>11</v>
      </c>
    </row>
    <row r="8" spans="1:18" ht="4.5" customHeight="1" x14ac:dyDescent="0.35">
      <c r="A8" s="5" t="s">
        <v>12</v>
      </c>
      <c r="B8" s="10" t="s">
        <v>13</v>
      </c>
      <c r="C8" s="10" t="s">
        <v>13</v>
      </c>
      <c r="D8" s="10" t="s">
        <v>14</v>
      </c>
      <c r="E8" s="10" t="s">
        <v>14</v>
      </c>
      <c r="F8" s="10" t="s">
        <v>14</v>
      </c>
      <c r="G8" s="10" t="s">
        <v>14</v>
      </c>
      <c r="H8" s="10" t="s">
        <v>14</v>
      </c>
      <c r="I8" s="10" t="s">
        <v>14</v>
      </c>
      <c r="J8" s="10" t="s">
        <v>14</v>
      </c>
      <c r="K8" s="10" t="s">
        <v>14</v>
      </c>
      <c r="L8" s="10" t="s">
        <v>14</v>
      </c>
      <c r="M8" s="10" t="s">
        <v>14</v>
      </c>
      <c r="N8" s="10" t="s">
        <v>14</v>
      </c>
      <c r="O8" s="10" t="s">
        <v>14</v>
      </c>
      <c r="P8" s="10" t="s">
        <v>14</v>
      </c>
      <c r="Q8" s="10" t="s">
        <v>14</v>
      </c>
      <c r="R8" s="10" t="s">
        <v>14</v>
      </c>
    </row>
    <row r="9" spans="1:18" ht="12.75" customHeight="1" x14ac:dyDescent="0.35">
      <c r="A9" s="5" t="s">
        <v>18</v>
      </c>
      <c r="B9" s="7"/>
      <c r="C9" s="7"/>
      <c r="D9" s="7"/>
      <c r="E9" s="7"/>
      <c r="F9" s="7"/>
      <c r="G9" s="7"/>
      <c r="H9" s="7"/>
      <c r="I9" s="7"/>
      <c r="J9" s="7"/>
      <c r="K9" s="7"/>
      <c r="L9" s="7"/>
      <c r="M9" s="7"/>
      <c r="N9" s="7"/>
      <c r="O9" s="7"/>
      <c r="P9" s="7"/>
      <c r="Q9" s="7"/>
      <c r="R9" s="7"/>
    </row>
    <row r="10" spans="1:18" ht="12.75" customHeight="1" x14ac:dyDescent="0.35">
      <c r="A10" s="6" t="s">
        <v>136</v>
      </c>
      <c r="B10" s="20">
        <v>4</v>
      </c>
      <c r="C10" s="20">
        <v>4</v>
      </c>
      <c r="D10" s="20">
        <v>8</v>
      </c>
      <c r="E10" s="20">
        <v>9</v>
      </c>
      <c r="F10" s="20">
        <v>4</v>
      </c>
      <c r="G10" s="20">
        <v>3</v>
      </c>
      <c r="H10" s="20">
        <v>11</v>
      </c>
      <c r="I10" s="20">
        <v>27</v>
      </c>
      <c r="J10" s="20">
        <v>21</v>
      </c>
      <c r="K10" s="20">
        <v>44</v>
      </c>
      <c r="L10" s="20">
        <v>44</v>
      </c>
      <c r="M10" s="20">
        <v>56</v>
      </c>
      <c r="N10" s="20">
        <v>47</v>
      </c>
      <c r="O10" s="20">
        <v>52</v>
      </c>
      <c r="P10" s="20">
        <v>74</v>
      </c>
      <c r="Q10" s="20">
        <v>0</v>
      </c>
      <c r="R10" s="20">
        <v>408</v>
      </c>
    </row>
    <row r="11" spans="1:18" ht="12.75" customHeight="1" x14ac:dyDescent="0.35">
      <c r="A11" s="6" t="s">
        <v>141</v>
      </c>
      <c r="B11" s="20">
        <v>168</v>
      </c>
      <c r="C11" s="20">
        <v>216</v>
      </c>
      <c r="D11" s="20">
        <v>412</v>
      </c>
      <c r="E11" s="20">
        <v>487</v>
      </c>
      <c r="F11" s="20">
        <v>76</v>
      </c>
      <c r="G11" s="20">
        <v>84</v>
      </c>
      <c r="H11" s="20">
        <v>174</v>
      </c>
      <c r="I11" s="20">
        <v>398</v>
      </c>
      <c r="J11" s="20">
        <v>345</v>
      </c>
      <c r="K11" s="20">
        <v>520</v>
      </c>
      <c r="L11" s="20">
        <v>501</v>
      </c>
      <c r="M11" s="20">
        <v>541</v>
      </c>
      <c r="N11" s="20">
        <v>461</v>
      </c>
      <c r="O11" s="20">
        <v>435</v>
      </c>
      <c r="P11" s="20">
        <v>458</v>
      </c>
      <c r="Q11" s="20">
        <v>72</v>
      </c>
      <c r="R11" s="20">
        <v>5348</v>
      </c>
    </row>
    <row r="12" spans="1:18" ht="12.75" customHeight="1" x14ac:dyDescent="0.35">
      <c r="A12" s="6" t="s">
        <v>142</v>
      </c>
      <c r="B12" s="20">
        <v>202.57702</v>
      </c>
      <c r="C12" s="20">
        <v>259.64179000000001</v>
      </c>
      <c r="D12" s="20">
        <v>501.34327999999999</v>
      </c>
      <c r="E12" s="20">
        <v>589.99222999999995</v>
      </c>
      <c r="F12" s="20">
        <v>95.706860000000006</v>
      </c>
      <c r="G12" s="20">
        <v>103.46704</v>
      </c>
      <c r="H12" s="20">
        <v>212.72953999999999</v>
      </c>
      <c r="I12" s="20">
        <v>483.14924000000002</v>
      </c>
      <c r="J12" s="20">
        <v>421.05358000000001</v>
      </c>
      <c r="K12" s="20">
        <v>629.31291999999996</v>
      </c>
      <c r="L12" s="20">
        <v>609.60334999999998</v>
      </c>
      <c r="M12" s="20">
        <v>634.97077000000002</v>
      </c>
      <c r="N12" s="20">
        <v>541.99387999999999</v>
      </c>
      <c r="O12" s="20">
        <v>505.32213999999999</v>
      </c>
      <c r="P12" s="20">
        <v>517.00630000000001</v>
      </c>
      <c r="Q12" s="20">
        <v>85.038830000000004</v>
      </c>
      <c r="R12" s="20">
        <v>6392.9087799999998</v>
      </c>
    </row>
    <row r="13" spans="1:18" ht="12.75" customHeight="1" x14ac:dyDescent="0.35">
      <c r="A13" s="6" t="s">
        <v>137</v>
      </c>
      <c r="B13" s="20">
        <v>812</v>
      </c>
      <c r="C13" s="20">
        <v>1010</v>
      </c>
      <c r="D13" s="20">
        <v>2016</v>
      </c>
      <c r="E13" s="20">
        <v>2479</v>
      </c>
      <c r="F13" s="20">
        <v>467</v>
      </c>
      <c r="G13" s="20">
        <v>455</v>
      </c>
      <c r="H13" s="20">
        <v>878</v>
      </c>
      <c r="I13" s="20">
        <v>2045</v>
      </c>
      <c r="J13" s="20">
        <v>1904</v>
      </c>
      <c r="K13" s="20">
        <v>2802</v>
      </c>
      <c r="L13" s="20">
        <v>2515</v>
      </c>
      <c r="M13" s="20">
        <v>2161</v>
      </c>
      <c r="N13" s="20">
        <v>1636</v>
      </c>
      <c r="O13" s="20">
        <v>1294</v>
      </c>
      <c r="P13" s="20">
        <v>1083</v>
      </c>
      <c r="Q13" s="20">
        <v>504</v>
      </c>
      <c r="R13" s="20">
        <v>24061</v>
      </c>
    </row>
    <row r="14" spans="1:18" ht="12.75" customHeight="1" x14ac:dyDescent="0.35">
      <c r="A14" s="5" t="s">
        <v>19</v>
      </c>
      <c r="B14" s="20"/>
      <c r="C14" s="20"/>
      <c r="D14" s="20"/>
      <c r="E14" s="20"/>
      <c r="F14" s="20"/>
      <c r="G14" s="20"/>
      <c r="H14" s="20"/>
      <c r="I14" s="20"/>
      <c r="J14" s="20"/>
      <c r="K14" s="20"/>
      <c r="L14" s="20"/>
      <c r="M14" s="20"/>
      <c r="N14" s="20"/>
      <c r="O14" s="20"/>
      <c r="P14" s="20"/>
      <c r="Q14" s="20"/>
      <c r="R14" s="20"/>
    </row>
    <row r="15" spans="1:18" ht="12.75" customHeight="1" x14ac:dyDescent="0.35">
      <c r="A15" s="6" t="s">
        <v>136</v>
      </c>
      <c r="B15" s="20">
        <v>0</v>
      </c>
      <c r="C15" s="20">
        <v>1</v>
      </c>
      <c r="D15" s="20">
        <v>3</v>
      </c>
      <c r="E15" s="20">
        <v>2</v>
      </c>
      <c r="F15" s="20">
        <v>0</v>
      </c>
      <c r="G15" s="20">
        <v>0</v>
      </c>
      <c r="H15" s="20">
        <v>0</v>
      </c>
      <c r="I15" s="20">
        <v>8</v>
      </c>
      <c r="J15" s="20">
        <v>5</v>
      </c>
      <c r="K15" s="20">
        <v>11</v>
      </c>
      <c r="L15" s="20">
        <v>26</v>
      </c>
      <c r="M15" s="20">
        <v>19</v>
      </c>
      <c r="N15" s="20">
        <v>11</v>
      </c>
      <c r="O15" s="20">
        <v>11</v>
      </c>
      <c r="P15" s="20">
        <v>3</v>
      </c>
      <c r="Q15" s="20">
        <v>0</v>
      </c>
      <c r="R15" s="20">
        <v>100</v>
      </c>
    </row>
    <row r="16" spans="1:18" ht="12.75" customHeight="1" x14ac:dyDescent="0.35">
      <c r="A16" s="6" t="s">
        <v>143</v>
      </c>
      <c r="B16" s="20">
        <v>3</v>
      </c>
      <c r="C16" s="20">
        <v>21</v>
      </c>
      <c r="D16" s="20">
        <v>66</v>
      </c>
      <c r="E16" s="20">
        <v>188</v>
      </c>
      <c r="F16" s="20">
        <v>46</v>
      </c>
      <c r="G16" s="20">
        <v>29</v>
      </c>
      <c r="H16" s="20">
        <v>86</v>
      </c>
      <c r="I16" s="20">
        <v>260</v>
      </c>
      <c r="J16" s="20">
        <v>289</v>
      </c>
      <c r="K16" s="20">
        <v>611</v>
      </c>
      <c r="L16" s="20">
        <v>770</v>
      </c>
      <c r="M16" s="20">
        <v>578</v>
      </c>
      <c r="N16" s="20">
        <v>217</v>
      </c>
      <c r="O16" s="20">
        <v>107</v>
      </c>
      <c r="P16" s="20">
        <v>34</v>
      </c>
      <c r="Q16" s="20">
        <v>34</v>
      </c>
      <c r="R16" s="20">
        <v>3339</v>
      </c>
    </row>
    <row r="17" spans="1:18" ht="12.75" customHeight="1" x14ac:dyDescent="0.35">
      <c r="A17" s="6" t="s">
        <v>144</v>
      </c>
      <c r="B17" s="20">
        <v>4.5101100000000001</v>
      </c>
      <c r="C17" s="20">
        <v>27.524000000000001</v>
      </c>
      <c r="D17" s="20">
        <v>87.86121</v>
      </c>
      <c r="E17" s="20">
        <v>233.36663999999999</v>
      </c>
      <c r="F17" s="20">
        <v>58.843170000000001</v>
      </c>
      <c r="G17" s="20">
        <v>38.348100000000002</v>
      </c>
      <c r="H17" s="20">
        <v>107.92693</v>
      </c>
      <c r="I17" s="20">
        <v>324.60005000000001</v>
      </c>
      <c r="J17" s="20">
        <v>354.03800000000001</v>
      </c>
      <c r="K17" s="20">
        <v>732.70254</v>
      </c>
      <c r="L17" s="20">
        <v>907.67729999999995</v>
      </c>
      <c r="M17" s="20">
        <v>680.24825999999996</v>
      </c>
      <c r="N17" s="20">
        <v>256.40089</v>
      </c>
      <c r="O17" s="20">
        <v>123.07434000000001</v>
      </c>
      <c r="P17" s="20">
        <v>37.851750000000003</v>
      </c>
      <c r="Q17" s="20">
        <v>42.948630000000001</v>
      </c>
      <c r="R17" s="20">
        <v>4017.9218999999998</v>
      </c>
    </row>
    <row r="18" spans="1:18" ht="12.75" customHeight="1" x14ac:dyDescent="0.35">
      <c r="A18" s="6" t="s">
        <v>137</v>
      </c>
      <c r="B18" s="20">
        <v>40</v>
      </c>
      <c r="C18" s="20">
        <v>152</v>
      </c>
      <c r="D18" s="20">
        <v>511</v>
      </c>
      <c r="E18" s="20">
        <v>1226</v>
      </c>
      <c r="F18" s="20">
        <v>339</v>
      </c>
      <c r="G18" s="20">
        <v>263</v>
      </c>
      <c r="H18" s="20">
        <v>576</v>
      </c>
      <c r="I18" s="20">
        <v>1897</v>
      </c>
      <c r="J18" s="20">
        <v>2260</v>
      </c>
      <c r="K18" s="20">
        <v>3937</v>
      </c>
      <c r="L18" s="20">
        <v>3700</v>
      </c>
      <c r="M18" s="20">
        <v>2399</v>
      </c>
      <c r="N18" s="20">
        <v>778</v>
      </c>
      <c r="O18" s="20">
        <v>307</v>
      </c>
      <c r="P18" s="20">
        <v>79</v>
      </c>
      <c r="Q18" s="20">
        <v>380</v>
      </c>
      <c r="R18" s="20">
        <v>18844</v>
      </c>
    </row>
    <row r="19" spans="1:18" ht="12.75" customHeight="1" x14ac:dyDescent="0.35">
      <c r="A19" s="5" t="s">
        <v>23</v>
      </c>
      <c r="B19" s="20"/>
      <c r="C19" s="20"/>
      <c r="D19" s="20"/>
      <c r="E19" s="20"/>
      <c r="F19" s="20"/>
      <c r="G19" s="20"/>
      <c r="H19" s="20"/>
      <c r="I19" s="20"/>
      <c r="J19" s="20"/>
      <c r="K19" s="20"/>
      <c r="L19" s="20"/>
      <c r="M19" s="20"/>
      <c r="N19" s="20"/>
      <c r="O19" s="20"/>
      <c r="P19" s="20"/>
      <c r="Q19" s="20"/>
      <c r="R19" s="20"/>
    </row>
    <row r="20" spans="1:18" ht="12.75" customHeight="1" x14ac:dyDescent="0.35">
      <c r="A20" s="6" t="s">
        <v>136</v>
      </c>
      <c r="B20" s="20">
        <v>0</v>
      </c>
      <c r="C20" s="20">
        <v>0</v>
      </c>
      <c r="D20" s="20">
        <v>0</v>
      </c>
      <c r="E20" s="20">
        <v>0</v>
      </c>
      <c r="F20" s="20">
        <v>2</v>
      </c>
      <c r="G20" s="20">
        <v>0</v>
      </c>
      <c r="H20" s="20">
        <v>1</v>
      </c>
      <c r="I20" s="20">
        <v>2</v>
      </c>
      <c r="J20" s="20">
        <v>0</v>
      </c>
      <c r="K20" s="20">
        <v>1</v>
      </c>
      <c r="L20" s="20">
        <v>1</v>
      </c>
      <c r="M20" s="20">
        <v>1</v>
      </c>
      <c r="N20" s="20">
        <v>0</v>
      </c>
      <c r="O20" s="20">
        <v>0</v>
      </c>
      <c r="P20" s="20">
        <v>0</v>
      </c>
      <c r="Q20" s="20">
        <v>0</v>
      </c>
      <c r="R20" s="20">
        <v>8</v>
      </c>
    </row>
    <row r="21" spans="1:18" ht="12.75" customHeight="1" x14ac:dyDescent="0.35">
      <c r="A21" s="6" t="s">
        <v>145</v>
      </c>
      <c r="B21" s="20">
        <v>0</v>
      </c>
      <c r="C21" s="20">
        <v>0</v>
      </c>
      <c r="D21" s="20">
        <v>0</v>
      </c>
      <c r="E21" s="20">
        <v>7</v>
      </c>
      <c r="F21" s="20">
        <v>98</v>
      </c>
      <c r="G21" s="20">
        <v>46</v>
      </c>
      <c r="H21" s="20">
        <v>32</v>
      </c>
      <c r="I21" s="20">
        <v>58</v>
      </c>
      <c r="J21" s="20">
        <v>23</v>
      </c>
      <c r="K21" s="20">
        <v>21</v>
      </c>
      <c r="L21" s="20">
        <v>22</v>
      </c>
      <c r="M21" s="20">
        <v>27</v>
      </c>
      <c r="N21" s="20">
        <v>5</v>
      </c>
      <c r="O21" s="20">
        <v>5</v>
      </c>
      <c r="P21" s="20">
        <v>0</v>
      </c>
      <c r="Q21" s="20">
        <v>5</v>
      </c>
      <c r="R21" s="20">
        <v>349</v>
      </c>
    </row>
    <row r="22" spans="1:18" ht="12.75" customHeight="1" x14ac:dyDescent="0.35">
      <c r="A22" s="6" t="s">
        <v>146</v>
      </c>
      <c r="B22" s="20">
        <v>0</v>
      </c>
      <c r="C22" s="20">
        <v>0</v>
      </c>
      <c r="D22" s="20">
        <v>0</v>
      </c>
      <c r="E22" s="20">
        <v>8.3762899999999991</v>
      </c>
      <c r="F22" s="20">
        <v>123.67843000000001</v>
      </c>
      <c r="G22" s="20">
        <v>60.796329999999998</v>
      </c>
      <c r="H22" s="20">
        <v>42.624609999999997</v>
      </c>
      <c r="I22" s="20">
        <v>74.888840000000002</v>
      </c>
      <c r="J22" s="20">
        <v>30.400980000000001</v>
      </c>
      <c r="K22" s="20">
        <v>27.590050000000002</v>
      </c>
      <c r="L22" s="20">
        <v>29.5915</v>
      </c>
      <c r="M22" s="20">
        <v>31.591200000000001</v>
      </c>
      <c r="N22" s="20">
        <v>7.1598899999999999</v>
      </c>
      <c r="O22" s="20">
        <v>6.0894399999999997</v>
      </c>
      <c r="P22" s="20">
        <v>0.31517000000000001</v>
      </c>
      <c r="Q22" s="20">
        <v>5.5052500000000002</v>
      </c>
      <c r="R22" s="20">
        <v>448.60798</v>
      </c>
    </row>
    <row r="23" spans="1:18" ht="12.75" customHeight="1" x14ac:dyDescent="0.35">
      <c r="A23" s="6" t="s">
        <v>137</v>
      </c>
      <c r="B23" s="20">
        <v>0</v>
      </c>
      <c r="C23" s="20">
        <v>0</v>
      </c>
      <c r="D23" s="20">
        <v>0</v>
      </c>
      <c r="E23" s="20">
        <v>24</v>
      </c>
      <c r="F23" s="20">
        <v>478</v>
      </c>
      <c r="G23" s="20">
        <v>274</v>
      </c>
      <c r="H23" s="20">
        <v>193</v>
      </c>
      <c r="I23" s="20">
        <v>381</v>
      </c>
      <c r="J23" s="20">
        <v>193</v>
      </c>
      <c r="K23" s="20">
        <v>187</v>
      </c>
      <c r="L23" s="20">
        <v>152</v>
      </c>
      <c r="M23" s="20">
        <v>88</v>
      </c>
      <c r="N23" s="20">
        <v>29</v>
      </c>
      <c r="O23" s="20">
        <v>20</v>
      </c>
      <c r="P23" s="20">
        <v>4</v>
      </c>
      <c r="Q23" s="20">
        <v>31</v>
      </c>
      <c r="R23" s="20">
        <v>2054</v>
      </c>
    </row>
    <row r="24" spans="1:18" ht="12.75" customHeight="1" x14ac:dyDescent="0.35">
      <c r="A24" s="5" t="s">
        <v>41</v>
      </c>
      <c r="B24" s="20"/>
      <c r="C24" s="20"/>
      <c r="D24" s="20"/>
      <c r="E24" s="20"/>
      <c r="F24" s="20"/>
      <c r="G24" s="20"/>
      <c r="H24" s="20"/>
      <c r="I24" s="20"/>
      <c r="J24" s="20"/>
      <c r="K24" s="20"/>
      <c r="L24" s="20"/>
      <c r="M24" s="20"/>
      <c r="N24" s="20"/>
      <c r="O24" s="20"/>
      <c r="P24" s="20"/>
      <c r="Q24" s="20"/>
      <c r="R24" s="20"/>
    </row>
    <row r="25" spans="1:18" ht="12.75" customHeight="1" x14ac:dyDescent="0.35">
      <c r="A25" s="5" t="s">
        <v>20</v>
      </c>
      <c r="B25" s="20"/>
      <c r="C25" s="20"/>
      <c r="D25" s="20"/>
      <c r="E25" s="20"/>
      <c r="F25" s="20"/>
      <c r="G25" s="20"/>
      <c r="H25" s="20"/>
      <c r="I25" s="20"/>
      <c r="J25" s="20"/>
      <c r="K25" s="20"/>
      <c r="L25" s="20"/>
      <c r="M25" s="20"/>
      <c r="N25" s="20"/>
      <c r="O25" s="20"/>
      <c r="P25" s="20"/>
      <c r="Q25" s="20"/>
      <c r="R25" s="20"/>
    </row>
    <row r="26" spans="1:18" ht="12.75" customHeight="1" x14ac:dyDescent="0.35">
      <c r="A26" s="8" t="s">
        <v>136</v>
      </c>
      <c r="B26" s="20">
        <v>0</v>
      </c>
      <c r="C26" s="20">
        <v>0</v>
      </c>
      <c r="D26" s="20">
        <v>0</v>
      </c>
      <c r="E26" s="20">
        <v>0</v>
      </c>
      <c r="F26" s="20">
        <v>2</v>
      </c>
      <c r="G26" s="20">
        <v>3</v>
      </c>
      <c r="H26" s="20">
        <v>19</v>
      </c>
      <c r="I26" s="20">
        <v>48</v>
      </c>
      <c r="J26" s="20">
        <v>45</v>
      </c>
      <c r="K26" s="20">
        <v>59</v>
      </c>
      <c r="L26" s="20">
        <v>76</v>
      </c>
      <c r="M26" s="20">
        <v>59</v>
      </c>
      <c r="N26" s="20">
        <v>21</v>
      </c>
      <c r="O26" s="20">
        <v>10</v>
      </c>
      <c r="P26" s="20">
        <v>2</v>
      </c>
      <c r="Q26" s="20">
        <v>0</v>
      </c>
      <c r="R26" s="20">
        <v>344</v>
      </c>
    </row>
    <row r="27" spans="1:18" ht="12.75" customHeight="1" x14ac:dyDescent="0.35">
      <c r="A27" s="8" t="s">
        <v>147</v>
      </c>
      <c r="B27" s="20">
        <v>0</v>
      </c>
      <c r="C27" s="20">
        <v>0</v>
      </c>
      <c r="D27" s="20">
        <v>1</v>
      </c>
      <c r="E27" s="20">
        <v>14</v>
      </c>
      <c r="F27" s="20">
        <v>35</v>
      </c>
      <c r="G27" s="20">
        <v>146</v>
      </c>
      <c r="H27" s="20">
        <v>339</v>
      </c>
      <c r="I27" s="20">
        <v>843</v>
      </c>
      <c r="J27" s="20">
        <v>647</v>
      </c>
      <c r="K27" s="20">
        <v>782</v>
      </c>
      <c r="L27" s="20">
        <v>862</v>
      </c>
      <c r="M27" s="20">
        <v>777</v>
      </c>
      <c r="N27" s="20">
        <v>285</v>
      </c>
      <c r="O27" s="20">
        <v>81</v>
      </c>
      <c r="P27" s="20">
        <v>18</v>
      </c>
      <c r="Q27" s="20">
        <v>34</v>
      </c>
      <c r="R27" s="20">
        <v>4864</v>
      </c>
    </row>
    <row r="28" spans="1:18" ht="12.75" customHeight="1" x14ac:dyDescent="0.35">
      <c r="A28" s="8" t="s">
        <v>148</v>
      </c>
      <c r="B28" s="20">
        <v>0</v>
      </c>
      <c r="C28" s="20">
        <v>0</v>
      </c>
      <c r="D28" s="20">
        <v>1.11626</v>
      </c>
      <c r="E28" s="20">
        <v>14.81269</v>
      </c>
      <c r="F28" s="20">
        <v>38.35716</v>
      </c>
      <c r="G28" s="20">
        <v>177.12538000000001</v>
      </c>
      <c r="H28" s="20">
        <v>411.86153999999999</v>
      </c>
      <c r="I28" s="20">
        <v>992.88121000000001</v>
      </c>
      <c r="J28" s="20">
        <v>746.82028000000003</v>
      </c>
      <c r="K28" s="20">
        <v>900.57622000000003</v>
      </c>
      <c r="L28" s="20">
        <v>985.71540000000005</v>
      </c>
      <c r="M28" s="20">
        <v>887.23797000000002</v>
      </c>
      <c r="N28" s="20">
        <v>328.79361</v>
      </c>
      <c r="O28" s="20">
        <v>90.814710000000005</v>
      </c>
      <c r="P28" s="20">
        <v>18.824580000000001</v>
      </c>
      <c r="Q28" s="20">
        <v>41.015320000000003</v>
      </c>
      <c r="R28" s="20">
        <v>5635.9523399999998</v>
      </c>
    </row>
    <row r="29" spans="1:18" ht="12.75" customHeight="1" x14ac:dyDescent="0.35">
      <c r="A29" s="8" t="s">
        <v>137</v>
      </c>
      <c r="B29" s="20">
        <v>0</v>
      </c>
      <c r="C29" s="20">
        <v>0</v>
      </c>
      <c r="D29" s="20">
        <v>2</v>
      </c>
      <c r="E29" s="20">
        <v>23</v>
      </c>
      <c r="F29" s="20">
        <v>81</v>
      </c>
      <c r="G29" s="20">
        <v>620</v>
      </c>
      <c r="H29" s="20">
        <v>1460</v>
      </c>
      <c r="I29" s="20">
        <v>3350</v>
      </c>
      <c r="J29" s="20">
        <v>2551</v>
      </c>
      <c r="K29" s="20">
        <v>3100</v>
      </c>
      <c r="L29" s="20">
        <v>2747</v>
      </c>
      <c r="M29" s="20">
        <v>2118</v>
      </c>
      <c r="N29" s="20">
        <v>706</v>
      </c>
      <c r="O29" s="20">
        <v>172</v>
      </c>
      <c r="P29" s="20">
        <v>31</v>
      </c>
      <c r="Q29" s="20">
        <v>263</v>
      </c>
      <c r="R29" s="20">
        <v>17224</v>
      </c>
    </row>
    <row r="30" spans="1:18" ht="12.75" customHeight="1" x14ac:dyDescent="0.35">
      <c r="A30" s="5" t="s">
        <v>21</v>
      </c>
      <c r="B30" s="20"/>
      <c r="C30" s="20"/>
      <c r="D30" s="20"/>
      <c r="E30" s="20"/>
      <c r="F30" s="20"/>
      <c r="G30" s="20"/>
      <c r="H30" s="20"/>
      <c r="I30" s="20"/>
      <c r="J30" s="20"/>
      <c r="K30" s="20"/>
      <c r="L30" s="20"/>
      <c r="M30" s="20"/>
      <c r="N30" s="20"/>
      <c r="O30" s="20"/>
      <c r="P30" s="20"/>
      <c r="Q30" s="20"/>
      <c r="R30" s="20"/>
    </row>
    <row r="31" spans="1:18" ht="12.75" customHeight="1" x14ac:dyDescent="0.35">
      <c r="A31" s="6" t="s">
        <v>136</v>
      </c>
      <c r="B31" s="20">
        <v>0</v>
      </c>
      <c r="C31" s="20">
        <v>0</v>
      </c>
      <c r="D31" s="20">
        <v>0</v>
      </c>
      <c r="E31" s="20">
        <v>0</v>
      </c>
      <c r="F31" s="20">
        <v>1</v>
      </c>
      <c r="G31" s="20">
        <v>0</v>
      </c>
      <c r="H31" s="20">
        <v>1</v>
      </c>
      <c r="I31" s="20">
        <v>3</v>
      </c>
      <c r="J31" s="20">
        <v>0</v>
      </c>
      <c r="K31" s="20">
        <v>2</v>
      </c>
      <c r="L31" s="20">
        <v>2</v>
      </c>
      <c r="M31" s="20">
        <v>3</v>
      </c>
      <c r="N31" s="20">
        <v>0</v>
      </c>
      <c r="O31" s="20">
        <v>1</v>
      </c>
      <c r="P31" s="20">
        <v>0</v>
      </c>
      <c r="Q31" s="20">
        <v>0</v>
      </c>
      <c r="R31" s="20">
        <v>13</v>
      </c>
    </row>
    <row r="32" spans="1:18" ht="12.75" customHeight="1" x14ac:dyDescent="0.35">
      <c r="A32" s="6" t="s">
        <v>149</v>
      </c>
      <c r="B32" s="20">
        <v>1</v>
      </c>
      <c r="C32" s="20">
        <v>0</v>
      </c>
      <c r="D32" s="20">
        <v>0</v>
      </c>
      <c r="E32" s="20">
        <v>12</v>
      </c>
      <c r="F32" s="20">
        <v>1</v>
      </c>
      <c r="G32" s="20">
        <v>13</v>
      </c>
      <c r="H32" s="20">
        <v>12</v>
      </c>
      <c r="I32" s="20">
        <v>36</v>
      </c>
      <c r="J32" s="20">
        <v>20</v>
      </c>
      <c r="K32" s="20">
        <v>24</v>
      </c>
      <c r="L32" s="20">
        <v>26</v>
      </c>
      <c r="M32" s="20">
        <v>30</v>
      </c>
      <c r="N32" s="20">
        <v>12</v>
      </c>
      <c r="O32" s="20">
        <v>4</v>
      </c>
      <c r="P32" s="20">
        <v>1</v>
      </c>
      <c r="Q32" s="20">
        <v>2</v>
      </c>
      <c r="R32" s="20">
        <v>194</v>
      </c>
    </row>
    <row r="33" spans="1:18" ht="12.75" customHeight="1" x14ac:dyDescent="0.35">
      <c r="A33" s="6" t="s">
        <v>150</v>
      </c>
      <c r="B33" s="20">
        <v>1</v>
      </c>
      <c r="C33" s="20">
        <v>0.34055999999999997</v>
      </c>
      <c r="D33" s="20">
        <v>0.56937000000000004</v>
      </c>
      <c r="E33" s="20">
        <v>13.64958</v>
      </c>
      <c r="F33" s="20">
        <v>1.8013600000000001</v>
      </c>
      <c r="G33" s="20">
        <v>14.28041</v>
      </c>
      <c r="H33" s="20">
        <v>14.67094</v>
      </c>
      <c r="I33" s="20">
        <v>42.527459999999998</v>
      </c>
      <c r="J33" s="20">
        <v>23.144010000000002</v>
      </c>
      <c r="K33" s="20">
        <v>28.810110000000002</v>
      </c>
      <c r="L33" s="20">
        <v>32.237439999999999</v>
      </c>
      <c r="M33" s="20">
        <v>37.603059999999999</v>
      </c>
      <c r="N33" s="20">
        <v>14.51365</v>
      </c>
      <c r="O33" s="20">
        <v>4.6542399999999997</v>
      </c>
      <c r="P33" s="20">
        <v>1</v>
      </c>
      <c r="Q33" s="20">
        <v>2.5440499999999999</v>
      </c>
      <c r="R33" s="20">
        <v>233.34625</v>
      </c>
    </row>
    <row r="34" spans="1:18" ht="12.75" customHeight="1" x14ac:dyDescent="0.35">
      <c r="A34" s="6" t="s">
        <v>137</v>
      </c>
      <c r="B34" s="20">
        <v>1</v>
      </c>
      <c r="C34" s="20">
        <v>2</v>
      </c>
      <c r="D34" s="20">
        <v>8</v>
      </c>
      <c r="E34" s="20">
        <v>33</v>
      </c>
      <c r="F34" s="20">
        <v>10</v>
      </c>
      <c r="G34" s="20">
        <v>26</v>
      </c>
      <c r="H34" s="20">
        <v>44</v>
      </c>
      <c r="I34" s="20">
        <v>121</v>
      </c>
      <c r="J34" s="20">
        <v>70</v>
      </c>
      <c r="K34" s="20">
        <v>80</v>
      </c>
      <c r="L34" s="20">
        <v>92</v>
      </c>
      <c r="M34" s="20">
        <v>99</v>
      </c>
      <c r="N34" s="20">
        <v>32</v>
      </c>
      <c r="O34" s="20">
        <v>8</v>
      </c>
      <c r="P34" s="20">
        <v>1</v>
      </c>
      <c r="Q34" s="20">
        <v>13</v>
      </c>
      <c r="R34" s="20">
        <v>640</v>
      </c>
    </row>
    <row r="35" spans="1:18" ht="12.75" customHeight="1" x14ac:dyDescent="0.35">
      <c r="A35" s="5" t="s">
        <v>15</v>
      </c>
      <c r="B35" s="20"/>
      <c r="C35" s="20"/>
      <c r="D35" s="20"/>
      <c r="E35" s="20"/>
      <c r="F35" s="20"/>
      <c r="G35" s="20"/>
      <c r="H35" s="20"/>
      <c r="I35" s="20"/>
      <c r="J35" s="20"/>
      <c r="K35" s="20"/>
      <c r="L35" s="20"/>
      <c r="M35" s="20"/>
      <c r="N35" s="20"/>
      <c r="O35" s="20"/>
      <c r="P35" s="20"/>
      <c r="Q35" s="20"/>
      <c r="R35" s="20"/>
    </row>
    <row r="36" spans="1:18" ht="12.75" customHeight="1" x14ac:dyDescent="0.35">
      <c r="A36" s="5" t="s">
        <v>22</v>
      </c>
      <c r="B36" s="20"/>
      <c r="C36" s="20"/>
      <c r="D36" s="20"/>
      <c r="E36" s="20"/>
      <c r="F36" s="20"/>
      <c r="G36" s="20"/>
      <c r="H36" s="20"/>
      <c r="I36" s="20"/>
      <c r="J36" s="20"/>
      <c r="K36" s="20"/>
      <c r="L36" s="20"/>
      <c r="M36" s="20"/>
      <c r="N36" s="20"/>
      <c r="O36" s="20"/>
      <c r="P36" s="20"/>
      <c r="Q36" s="20"/>
      <c r="R36" s="20"/>
    </row>
    <row r="37" spans="1:18" ht="12.75" customHeight="1" x14ac:dyDescent="0.35">
      <c r="A37" s="8" t="s">
        <v>136</v>
      </c>
      <c r="B37" s="20">
        <v>0</v>
      </c>
      <c r="C37" s="20">
        <v>0</v>
      </c>
      <c r="D37" s="20">
        <v>0</v>
      </c>
      <c r="E37" s="20">
        <v>0</v>
      </c>
      <c r="F37" s="20">
        <v>1</v>
      </c>
      <c r="G37" s="20">
        <v>5</v>
      </c>
      <c r="H37" s="20">
        <v>27</v>
      </c>
      <c r="I37" s="20">
        <v>88</v>
      </c>
      <c r="J37" s="20">
        <v>73</v>
      </c>
      <c r="K37" s="20">
        <v>57</v>
      </c>
      <c r="L37" s="20">
        <v>69</v>
      </c>
      <c r="M37" s="20">
        <v>57</v>
      </c>
      <c r="N37" s="20">
        <v>41</v>
      </c>
      <c r="O37" s="20">
        <v>60</v>
      </c>
      <c r="P37" s="20">
        <v>56</v>
      </c>
      <c r="Q37" s="20">
        <v>0</v>
      </c>
      <c r="R37" s="20">
        <v>534</v>
      </c>
    </row>
    <row r="38" spans="1:18" ht="12.75" customHeight="1" x14ac:dyDescent="0.35">
      <c r="A38" s="8" t="s">
        <v>151</v>
      </c>
      <c r="B38" s="20">
        <v>0</v>
      </c>
      <c r="C38" s="20">
        <v>0</v>
      </c>
      <c r="D38" s="20">
        <v>0</v>
      </c>
      <c r="E38" s="20">
        <v>3</v>
      </c>
      <c r="F38" s="20">
        <v>9</v>
      </c>
      <c r="G38" s="20">
        <v>67</v>
      </c>
      <c r="H38" s="20">
        <v>335</v>
      </c>
      <c r="I38" s="20">
        <v>873</v>
      </c>
      <c r="J38" s="20">
        <v>678</v>
      </c>
      <c r="K38" s="20">
        <v>882</v>
      </c>
      <c r="L38" s="20">
        <v>835</v>
      </c>
      <c r="M38" s="20">
        <v>752</v>
      </c>
      <c r="N38" s="20">
        <v>542</v>
      </c>
      <c r="O38" s="20">
        <v>482</v>
      </c>
      <c r="P38" s="20">
        <v>371</v>
      </c>
      <c r="Q38" s="20">
        <v>40</v>
      </c>
      <c r="R38" s="20">
        <v>5869</v>
      </c>
    </row>
    <row r="39" spans="1:18" ht="12.75" customHeight="1" x14ac:dyDescent="0.35">
      <c r="A39" s="8" t="s">
        <v>152</v>
      </c>
      <c r="B39" s="20">
        <v>0</v>
      </c>
      <c r="C39" s="20">
        <v>0</v>
      </c>
      <c r="D39" s="20">
        <v>0</v>
      </c>
      <c r="E39" s="20">
        <v>3.3837899999999999</v>
      </c>
      <c r="F39" s="20">
        <v>10.114979999999999</v>
      </c>
      <c r="G39" s="20">
        <v>89.797820000000002</v>
      </c>
      <c r="H39" s="20">
        <v>439.55813000000001</v>
      </c>
      <c r="I39" s="20">
        <v>1116.6402700000001</v>
      </c>
      <c r="J39" s="20">
        <v>880.26669000000004</v>
      </c>
      <c r="K39" s="20">
        <v>1168.1254300000001</v>
      </c>
      <c r="L39" s="20">
        <v>1099.06791</v>
      </c>
      <c r="M39" s="20">
        <v>981.74266</v>
      </c>
      <c r="N39" s="20">
        <v>694.85041000000001</v>
      </c>
      <c r="O39" s="20">
        <v>602.99341000000004</v>
      </c>
      <c r="P39" s="20">
        <v>461.57765999999998</v>
      </c>
      <c r="Q39" s="20">
        <v>45.928260000000002</v>
      </c>
      <c r="R39" s="20">
        <v>7594.0474199999999</v>
      </c>
    </row>
    <row r="40" spans="1:18" ht="12.75" customHeight="1" x14ac:dyDescent="0.35">
      <c r="A40" s="8" t="s">
        <v>137</v>
      </c>
      <c r="B40" s="20">
        <v>0</v>
      </c>
      <c r="C40" s="20">
        <v>0</v>
      </c>
      <c r="D40" s="20">
        <v>0</v>
      </c>
      <c r="E40" s="20">
        <v>14</v>
      </c>
      <c r="F40" s="20">
        <v>35</v>
      </c>
      <c r="G40" s="20">
        <v>795</v>
      </c>
      <c r="H40" s="20">
        <v>3872</v>
      </c>
      <c r="I40" s="20">
        <v>10838</v>
      </c>
      <c r="J40" s="20">
        <v>10003</v>
      </c>
      <c r="K40" s="20">
        <v>15662</v>
      </c>
      <c r="L40" s="20">
        <v>13793</v>
      </c>
      <c r="M40" s="20">
        <v>10279</v>
      </c>
      <c r="N40" s="20">
        <v>5337</v>
      </c>
      <c r="O40" s="20">
        <v>3254</v>
      </c>
      <c r="P40" s="20">
        <v>1939</v>
      </c>
      <c r="Q40" s="20">
        <v>611</v>
      </c>
      <c r="R40" s="20">
        <v>76432</v>
      </c>
    </row>
    <row r="41" spans="1:18" ht="12.75" customHeight="1" x14ac:dyDescent="0.35">
      <c r="A41" s="5" t="s">
        <v>21</v>
      </c>
      <c r="B41" s="20"/>
      <c r="C41" s="20"/>
      <c r="D41" s="20"/>
      <c r="E41" s="20"/>
      <c r="F41" s="20"/>
      <c r="G41" s="20"/>
      <c r="H41" s="20"/>
      <c r="I41" s="20"/>
      <c r="J41" s="20"/>
      <c r="K41" s="20"/>
      <c r="L41" s="20"/>
      <c r="M41" s="20"/>
      <c r="N41" s="20"/>
      <c r="O41" s="20"/>
      <c r="P41" s="20"/>
      <c r="Q41" s="20"/>
      <c r="R41" s="20"/>
    </row>
    <row r="42" spans="1:18" ht="12.75" customHeight="1" x14ac:dyDescent="0.35">
      <c r="A42" s="8" t="s">
        <v>136</v>
      </c>
      <c r="B42" s="20">
        <v>6</v>
      </c>
      <c r="C42" s="20">
        <v>4</v>
      </c>
      <c r="D42" s="20">
        <v>1</v>
      </c>
      <c r="E42" s="20">
        <v>8</v>
      </c>
      <c r="F42" s="20">
        <v>7</v>
      </c>
      <c r="G42" s="20">
        <v>10</v>
      </c>
      <c r="H42" s="20">
        <v>18</v>
      </c>
      <c r="I42" s="20">
        <v>29</v>
      </c>
      <c r="J42" s="20">
        <v>24</v>
      </c>
      <c r="K42" s="20">
        <v>11</v>
      </c>
      <c r="L42" s="20">
        <v>15</v>
      </c>
      <c r="M42" s="20">
        <v>12</v>
      </c>
      <c r="N42" s="20">
        <v>11</v>
      </c>
      <c r="O42" s="20">
        <v>26</v>
      </c>
      <c r="P42" s="20">
        <v>38</v>
      </c>
      <c r="Q42" s="20">
        <v>0</v>
      </c>
      <c r="R42" s="20">
        <v>220</v>
      </c>
    </row>
    <row r="43" spans="1:18" ht="12.75" customHeight="1" x14ac:dyDescent="0.35">
      <c r="A43" s="8" t="s">
        <v>153</v>
      </c>
      <c r="B43" s="20">
        <v>78</v>
      </c>
      <c r="C43" s="20">
        <v>55</v>
      </c>
      <c r="D43" s="20">
        <v>78</v>
      </c>
      <c r="E43" s="20">
        <v>120</v>
      </c>
      <c r="F43" s="20">
        <v>70</v>
      </c>
      <c r="G43" s="20">
        <v>117</v>
      </c>
      <c r="H43" s="20">
        <v>271</v>
      </c>
      <c r="I43" s="20">
        <v>426</v>
      </c>
      <c r="J43" s="20">
        <v>243</v>
      </c>
      <c r="K43" s="20">
        <v>288</v>
      </c>
      <c r="L43" s="20">
        <v>205</v>
      </c>
      <c r="M43" s="20">
        <v>184</v>
      </c>
      <c r="N43" s="20">
        <v>194</v>
      </c>
      <c r="O43" s="20">
        <v>205</v>
      </c>
      <c r="P43" s="20">
        <v>193</v>
      </c>
      <c r="Q43" s="20">
        <v>46</v>
      </c>
      <c r="R43" s="20">
        <v>2773</v>
      </c>
    </row>
    <row r="44" spans="1:18" ht="12.75" customHeight="1" x14ac:dyDescent="0.35">
      <c r="A44" s="8" t="s">
        <v>154</v>
      </c>
      <c r="B44" s="20">
        <v>108.05598999999999</v>
      </c>
      <c r="C44" s="20">
        <v>80.298209999999997</v>
      </c>
      <c r="D44" s="20">
        <v>113.60428</v>
      </c>
      <c r="E44" s="20">
        <v>154.29814999999999</v>
      </c>
      <c r="F44" s="20">
        <v>90.353129999999993</v>
      </c>
      <c r="G44" s="20">
        <v>152.20241999999999</v>
      </c>
      <c r="H44" s="20">
        <v>350.55486999999999</v>
      </c>
      <c r="I44" s="20">
        <v>544.91918999999996</v>
      </c>
      <c r="J44" s="20">
        <v>311.71595000000002</v>
      </c>
      <c r="K44" s="20">
        <v>367.77242999999999</v>
      </c>
      <c r="L44" s="20">
        <v>266.59701000000001</v>
      </c>
      <c r="M44" s="20">
        <v>241.31961999999999</v>
      </c>
      <c r="N44" s="20">
        <v>252.56012000000001</v>
      </c>
      <c r="O44" s="20">
        <v>260.37830000000002</v>
      </c>
      <c r="P44" s="20">
        <v>228.02855</v>
      </c>
      <c r="Q44" s="20">
        <v>57.59995</v>
      </c>
      <c r="R44" s="20">
        <v>3580.2581700000001</v>
      </c>
    </row>
    <row r="45" spans="1:18" ht="12.75" customHeight="1" x14ac:dyDescent="0.35">
      <c r="A45" s="8" t="s">
        <v>137</v>
      </c>
      <c r="B45" s="20">
        <v>1548</v>
      </c>
      <c r="C45" s="20">
        <v>1424</v>
      </c>
      <c r="D45" s="20">
        <v>2120</v>
      </c>
      <c r="E45" s="20">
        <v>1909</v>
      </c>
      <c r="F45" s="20">
        <v>787</v>
      </c>
      <c r="G45" s="20">
        <v>1213</v>
      </c>
      <c r="H45" s="20">
        <v>2791</v>
      </c>
      <c r="I45" s="20">
        <v>5046</v>
      </c>
      <c r="J45" s="20">
        <v>3307</v>
      </c>
      <c r="K45" s="20">
        <v>4196</v>
      </c>
      <c r="L45" s="20">
        <v>3075</v>
      </c>
      <c r="M45" s="20">
        <v>2678</v>
      </c>
      <c r="N45" s="20">
        <v>2002</v>
      </c>
      <c r="O45" s="20">
        <v>1496</v>
      </c>
      <c r="P45" s="20">
        <v>861</v>
      </c>
      <c r="Q45" s="20">
        <v>822</v>
      </c>
      <c r="R45" s="20">
        <v>35275</v>
      </c>
    </row>
    <row r="46" spans="1:18" ht="12.75" customHeight="1" x14ac:dyDescent="0.35">
      <c r="A46" s="5" t="s">
        <v>16</v>
      </c>
      <c r="B46" s="20"/>
      <c r="C46" s="20"/>
      <c r="D46" s="20"/>
      <c r="E46" s="20"/>
      <c r="F46" s="20"/>
      <c r="G46" s="20"/>
      <c r="H46" s="20"/>
      <c r="I46" s="20"/>
      <c r="J46" s="20"/>
      <c r="K46" s="20"/>
      <c r="L46" s="20"/>
      <c r="M46" s="20"/>
      <c r="N46" s="20"/>
      <c r="O46" s="20"/>
      <c r="P46" s="20"/>
      <c r="Q46" s="20"/>
      <c r="R46" s="20"/>
    </row>
    <row r="47" spans="1:18" ht="12.75" customHeight="1" x14ac:dyDescent="0.35">
      <c r="A47" s="5" t="s">
        <v>22</v>
      </c>
      <c r="B47" s="20"/>
      <c r="C47" s="20"/>
      <c r="D47" s="20"/>
      <c r="E47" s="20"/>
      <c r="F47" s="20"/>
      <c r="G47" s="20"/>
      <c r="H47" s="20"/>
      <c r="I47" s="20"/>
      <c r="J47" s="20"/>
      <c r="K47" s="20"/>
      <c r="L47" s="20"/>
      <c r="M47" s="20"/>
      <c r="N47" s="20"/>
      <c r="O47" s="20"/>
      <c r="P47" s="20"/>
      <c r="Q47" s="20"/>
      <c r="R47" s="20"/>
    </row>
    <row r="48" spans="1:18" ht="12.75" customHeight="1" x14ac:dyDescent="0.35">
      <c r="A48" s="8" t="s">
        <v>136</v>
      </c>
      <c r="B48" s="20">
        <v>0</v>
      </c>
      <c r="C48" s="20">
        <v>0</v>
      </c>
      <c r="D48" s="20">
        <v>0</v>
      </c>
      <c r="E48" s="20">
        <v>0</v>
      </c>
      <c r="F48" s="20">
        <v>0</v>
      </c>
      <c r="G48" s="20">
        <v>0</v>
      </c>
      <c r="H48" s="20">
        <v>0</v>
      </c>
      <c r="I48" s="20">
        <v>0</v>
      </c>
      <c r="J48" s="20">
        <v>0</v>
      </c>
      <c r="K48" s="20">
        <v>0</v>
      </c>
      <c r="L48" s="20">
        <v>1</v>
      </c>
      <c r="M48" s="20">
        <v>0</v>
      </c>
      <c r="N48" s="20">
        <v>0</v>
      </c>
      <c r="O48" s="20">
        <v>0</v>
      </c>
      <c r="P48" s="20">
        <v>0</v>
      </c>
      <c r="Q48" s="20">
        <v>0</v>
      </c>
      <c r="R48" s="20">
        <v>1</v>
      </c>
    </row>
    <row r="49" spans="1:18" ht="12.75" customHeight="1" x14ac:dyDescent="0.35">
      <c r="A49" s="8" t="s">
        <v>155</v>
      </c>
      <c r="B49" s="20">
        <v>0</v>
      </c>
      <c r="C49" s="20">
        <v>0</v>
      </c>
      <c r="D49" s="20">
        <v>0</v>
      </c>
      <c r="E49" s="20">
        <v>0</v>
      </c>
      <c r="F49" s="20">
        <v>0</v>
      </c>
      <c r="G49" s="20">
        <v>0</v>
      </c>
      <c r="H49" s="20">
        <v>0</v>
      </c>
      <c r="I49" s="20">
        <v>2</v>
      </c>
      <c r="J49" s="20">
        <v>1</v>
      </c>
      <c r="K49" s="20">
        <v>5</v>
      </c>
      <c r="L49" s="20">
        <v>4</v>
      </c>
      <c r="M49" s="20">
        <v>5</v>
      </c>
      <c r="N49" s="20">
        <v>5</v>
      </c>
      <c r="O49" s="20">
        <v>0</v>
      </c>
      <c r="P49" s="20">
        <v>0</v>
      </c>
      <c r="Q49" s="20">
        <v>0</v>
      </c>
      <c r="R49" s="20">
        <v>22</v>
      </c>
    </row>
    <row r="50" spans="1:18" ht="12.75" customHeight="1" x14ac:dyDescent="0.35">
      <c r="A50" s="8" t="s">
        <v>156</v>
      </c>
      <c r="B50" s="20">
        <v>0</v>
      </c>
      <c r="C50" s="20">
        <v>0</v>
      </c>
      <c r="D50" s="20">
        <v>0</v>
      </c>
      <c r="E50" s="20">
        <v>0</v>
      </c>
      <c r="F50" s="20">
        <v>0</v>
      </c>
      <c r="G50" s="20">
        <v>0</v>
      </c>
      <c r="H50" s="20">
        <v>0</v>
      </c>
      <c r="I50" s="20">
        <v>2.1369400000000001</v>
      </c>
      <c r="J50" s="20">
        <v>1.3876200000000001</v>
      </c>
      <c r="K50" s="20">
        <v>6.1395200000000001</v>
      </c>
      <c r="L50" s="20">
        <v>6.0995600000000003</v>
      </c>
      <c r="M50" s="20">
        <v>7.2193500000000004</v>
      </c>
      <c r="N50" s="20">
        <v>5.9983300000000002</v>
      </c>
      <c r="O50" s="20">
        <v>9.5240000000000005E-2</v>
      </c>
      <c r="P50" s="20">
        <v>0</v>
      </c>
      <c r="Q50" s="20">
        <v>1.174E-2</v>
      </c>
      <c r="R50" s="20">
        <v>29.0883</v>
      </c>
    </row>
    <row r="51" spans="1:18" ht="12.75" customHeight="1" x14ac:dyDescent="0.35">
      <c r="A51" s="8" t="s">
        <v>137</v>
      </c>
      <c r="B51" s="20">
        <v>0</v>
      </c>
      <c r="C51" s="20">
        <v>0</v>
      </c>
      <c r="D51" s="20">
        <v>0</v>
      </c>
      <c r="E51" s="20">
        <v>0</v>
      </c>
      <c r="F51" s="20">
        <v>0</v>
      </c>
      <c r="G51" s="20">
        <v>0</v>
      </c>
      <c r="H51" s="20">
        <v>0</v>
      </c>
      <c r="I51" s="20">
        <v>8</v>
      </c>
      <c r="J51" s="20">
        <v>28</v>
      </c>
      <c r="K51" s="20">
        <v>88</v>
      </c>
      <c r="L51" s="20">
        <v>123</v>
      </c>
      <c r="M51" s="20">
        <v>113</v>
      </c>
      <c r="N51" s="20">
        <v>34</v>
      </c>
      <c r="O51" s="20">
        <v>2</v>
      </c>
      <c r="P51" s="20">
        <v>0</v>
      </c>
      <c r="Q51" s="20">
        <v>2</v>
      </c>
      <c r="R51" s="20">
        <v>398</v>
      </c>
    </row>
    <row r="52" spans="1:18" ht="12.75" customHeight="1" x14ac:dyDescent="0.35">
      <c r="A52" s="5" t="s">
        <v>21</v>
      </c>
      <c r="B52" s="20"/>
      <c r="C52" s="20"/>
      <c r="D52" s="20"/>
      <c r="E52" s="20"/>
      <c r="F52" s="20"/>
      <c r="G52" s="20"/>
      <c r="H52" s="20"/>
      <c r="I52" s="20"/>
      <c r="J52" s="20"/>
      <c r="K52" s="20"/>
      <c r="L52" s="20"/>
      <c r="M52" s="20"/>
      <c r="N52" s="20"/>
      <c r="O52" s="20"/>
      <c r="P52" s="20"/>
      <c r="Q52" s="20"/>
      <c r="R52" s="20"/>
    </row>
    <row r="53" spans="1:18" ht="12.75" customHeight="1" x14ac:dyDescent="0.35">
      <c r="A53" s="8" t="s">
        <v>136</v>
      </c>
      <c r="B53" s="20">
        <v>0</v>
      </c>
      <c r="C53" s="20">
        <v>1</v>
      </c>
      <c r="D53" s="20">
        <v>0</v>
      </c>
      <c r="E53" s="20">
        <v>0</v>
      </c>
      <c r="F53" s="20">
        <v>0</v>
      </c>
      <c r="G53" s="20">
        <v>0</v>
      </c>
      <c r="H53" s="20">
        <v>0</v>
      </c>
      <c r="I53" s="20">
        <v>0</v>
      </c>
      <c r="J53" s="20">
        <v>0</v>
      </c>
      <c r="K53" s="20">
        <v>0</v>
      </c>
      <c r="L53" s="20">
        <v>0</v>
      </c>
      <c r="M53" s="20">
        <v>0</v>
      </c>
      <c r="N53" s="20">
        <v>0</v>
      </c>
      <c r="O53" s="20">
        <v>1</v>
      </c>
      <c r="P53" s="20">
        <v>2</v>
      </c>
      <c r="Q53" s="20">
        <v>0</v>
      </c>
      <c r="R53" s="20">
        <v>4</v>
      </c>
    </row>
    <row r="54" spans="1:18" ht="12.75" customHeight="1" x14ac:dyDescent="0.35">
      <c r="A54" s="8" t="s">
        <v>157</v>
      </c>
      <c r="B54" s="20">
        <v>4</v>
      </c>
      <c r="C54" s="20">
        <v>3</v>
      </c>
      <c r="D54" s="20">
        <v>1</v>
      </c>
      <c r="E54" s="20">
        <v>6</v>
      </c>
      <c r="F54" s="20">
        <v>1</v>
      </c>
      <c r="G54" s="20">
        <v>4</v>
      </c>
      <c r="H54" s="20">
        <v>5</v>
      </c>
      <c r="I54" s="20">
        <v>5</v>
      </c>
      <c r="J54" s="20">
        <v>8</v>
      </c>
      <c r="K54" s="20">
        <v>13</v>
      </c>
      <c r="L54" s="20">
        <v>16</v>
      </c>
      <c r="M54" s="20">
        <v>20</v>
      </c>
      <c r="N54" s="20">
        <v>58</v>
      </c>
      <c r="O54" s="20">
        <v>55</v>
      </c>
      <c r="P54" s="20">
        <v>52</v>
      </c>
      <c r="Q54" s="20">
        <v>7</v>
      </c>
      <c r="R54" s="20">
        <v>258</v>
      </c>
    </row>
    <row r="55" spans="1:18" ht="12.75" customHeight="1" x14ac:dyDescent="0.35">
      <c r="A55" s="8" t="s">
        <v>158</v>
      </c>
      <c r="B55" s="20">
        <v>6.0682299999999998</v>
      </c>
      <c r="C55" s="20">
        <v>3.66289</v>
      </c>
      <c r="D55" s="20">
        <v>1.85087</v>
      </c>
      <c r="E55" s="20">
        <v>9.1968499999999995</v>
      </c>
      <c r="F55" s="20">
        <v>2.1828099999999999</v>
      </c>
      <c r="G55" s="20">
        <v>4.7055199999999999</v>
      </c>
      <c r="H55" s="20">
        <v>6.4466599999999996</v>
      </c>
      <c r="I55" s="20">
        <v>7.1492000000000004</v>
      </c>
      <c r="J55" s="20">
        <v>10.237310000000001</v>
      </c>
      <c r="K55" s="20">
        <v>16.776150000000001</v>
      </c>
      <c r="L55" s="20">
        <v>20.839880000000001</v>
      </c>
      <c r="M55" s="20">
        <v>26.057970000000001</v>
      </c>
      <c r="N55" s="20">
        <v>69.172780000000003</v>
      </c>
      <c r="O55" s="20">
        <v>67.419489999999996</v>
      </c>
      <c r="P55" s="20">
        <v>63.619729999999997</v>
      </c>
      <c r="Q55" s="20">
        <v>9.05063</v>
      </c>
      <c r="R55" s="20">
        <v>324.43696</v>
      </c>
    </row>
    <row r="56" spans="1:18" ht="12.75" customHeight="1" x14ac:dyDescent="0.35">
      <c r="A56" s="8" t="s">
        <v>137</v>
      </c>
      <c r="B56" s="20">
        <v>225</v>
      </c>
      <c r="C56" s="20">
        <v>83</v>
      </c>
      <c r="D56" s="20">
        <v>88</v>
      </c>
      <c r="E56" s="20">
        <v>227</v>
      </c>
      <c r="F56" s="20">
        <v>56</v>
      </c>
      <c r="G56" s="20">
        <v>48</v>
      </c>
      <c r="H56" s="20">
        <v>79</v>
      </c>
      <c r="I56" s="20">
        <v>169</v>
      </c>
      <c r="J56" s="20">
        <v>166</v>
      </c>
      <c r="K56" s="20">
        <v>409</v>
      </c>
      <c r="L56" s="20">
        <v>423</v>
      </c>
      <c r="M56" s="20">
        <v>459</v>
      </c>
      <c r="N56" s="20">
        <v>566</v>
      </c>
      <c r="O56" s="20">
        <v>534</v>
      </c>
      <c r="P56" s="20">
        <v>419</v>
      </c>
      <c r="Q56" s="20">
        <v>277</v>
      </c>
      <c r="R56" s="20">
        <v>4228</v>
      </c>
    </row>
    <row r="57" spans="1:18" ht="12.75" customHeight="1" x14ac:dyDescent="0.35">
      <c r="A57" s="5" t="s">
        <v>17</v>
      </c>
      <c r="B57" s="20"/>
      <c r="C57" s="20"/>
      <c r="D57" s="20"/>
      <c r="E57" s="20"/>
      <c r="F57" s="20"/>
      <c r="G57" s="20"/>
      <c r="H57" s="20"/>
      <c r="I57" s="20"/>
      <c r="J57" s="20"/>
      <c r="K57" s="20"/>
      <c r="L57" s="20"/>
      <c r="M57" s="20"/>
      <c r="N57" s="20"/>
      <c r="O57" s="20"/>
      <c r="P57" s="20"/>
      <c r="Q57" s="20"/>
      <c r="R57" s="20"/>
    </row>
    <row r="58" spans="1:18" ht="12.75" customHeight="1" x14ac:dyDescent="0.35">
      <c r="A58" s="5" t="s">
        <v>22</v>
      </c>
      <c r="B58" s="20"/>
      <c r="C58" s="20"/>
      <c r="D58" s="20"/>
      <c r="E58" s="20"/>
      <c r="F58" s="20"/>
      <c r="G58" s="20"/>
      <c r="H58" s="20"/>
      <c r="I58" s="20"/>
      <c r="J58" s="20"/>
      <c r="K58" s="20"/>
      <c r="L58" s="20"/>
      <c r="M58" s="20"/>
      <c r="N58" s="20"/>
      <c r="O58" s="20"/>
      <c r="P58" s="20"/>
      <c r="Q58" s="20"/>
      <c r="R58" s="20"/>
    </row>
    <row r="59" spans="1:18" ht="12.75" customHeight="1" x14ac:dyDescent="0.35">
      <c r="A59" s="8" t="s">
        <v>136</v>
      </c>
      <c r="B59" s="20">
        <v>0</v>
      </c>
      <c r="C59" s="20">
        <v>0</v>
      </c>
      <c r="D59" s="20">
        <v>0</v>
      </c>
      <c r="E59" s="20">
        <v>0</v>
      </c>
      <c r="F59" s="20">
        <v>0</v>
      </c>
      <c r="G59" s="20">
        <v>0</v>
      </c>
      <c r="H59" s="20">
        <v>0</v>
      </c>
      <c r="I59" s="20">
        <v>4</v>
      </c>
      <c r="J59" s="20">
        <v>7</v>
      </c>
      <c r="K59" s="20">
        <v>7</v>
      </c>
      <c r="L59" s="20">
        <v>22</v>
      </c>
      <c r="M59" s="20">
        <v>9</v>
      </c>
      <c r="N59" s="20">
        <v>3</v>
      </c>
      <c r="O59" s="20">
        <v>2</v>
      </c>
      <c r="P59" s="20">
        <v>0</v>
      </c>
      <c r="Q59" s="20">
        <v>0</v>
      </c>
      <c r="R59" s="20">
        <v>54</v>
      </c>
    </row>
    <row r="60" spans="1:18" ht="12.75" customHeight="1" x14ac:dyDescent="0.35">
      <c r="A60" s="8" t="s">
        <v>159</v>
      </c>
      <c r="B60" s="20">
        <v>0</v>
      </c>
      <c r="C60" s="20">
        <v>0</v>
      </c>
      <c r="D60" s="20">
        <v>0</v>
      </c>
      <c r="E60" s="20">
        <v>0</v>
      </c>
      <c r="F60" s="20">
        <v>0</v>
      </c>
      <c r="G60" s="20">
        <v>1</v>
      </c>
      <c r="H60" s="20">
        <v>5</v>
      </c>
      <c r="I60" s="20">
        <v>27</v>
      </c>
      <c r="J60" s="20">
        <v>60</v>
      </c>
      <c r="K60" s="20">
        <v>105</v>
      </c>
      <c r="L60" s="20">
        <v>126</v>
      </c>
      <c r="M60" s="20">
        <v>99</v>
      </c>
      <c r="N60" s="20">
        <v>48</v>
      </c>
      <c r="O60" s="20">
        <v>13</v>
      </c>
      <c r="P60" s="20">
        <v>2</v>
      </c>
      <c r="Q60" s="20">
        <v>2</v>
      </c>
      <c r="R60" s="20">
        <v>488</v>
      </c>
    </row>
    <row r="61" spans="1:18" ht="12.75" customHeight="1" x14ac:dyDescent="0.35">
      <c r="A61" s="8" t="s">
        <v>160</v>
      </c>
      <c r="B61" s="20">
        <v>0</v>
      </c>
      <c r="C61" s="20">
        <v>0</v>
      </c>
      <c r="D61" s="20">
        <v>0</v>
      </c>
      <c r="E61" s="20">
        <v>0</v>
      </c>
      <c r="F61" s="20">
        <v>2.2110000000000001E-2</v>
      </c>
      <c r="G61" s="20">
        <v>1.2412099999999999</v>
      </c>
      <c r="H61" s="20">
        <v>6.7454999999999998</v>
      </c>
      <c r="I61" s="20">
        <v>36.699480000000001</v>
      </c>
      <c r="J61" s="20">
        <v>76.412080000000003</v>
      </c>
      <c r="K61" s="20">
        <v>131.30452</v>
      </c>
      <c r="L61" s="20">
        <v>158.71392</v>
      </c>
      <c r="M61" s="20">
        <v>129.71465000000001</v>
      </c>
      <c r="N61" s="20">
        <v>60.26764</v>
      </c>
      <c r="O61" s="20">
        <v>15.500640000000001</v>
      </c>
      <c r="P61" s="20">
        <v>2.1895899999999999</v>
      </c>
      <c r="Q61" s="20">
        <v>2.6535700000000002</v>
      </c>
      <c r="R61" s="20">
        <v>621.46491000000003</v>
      </c>
    </row>
    <row r="62" spans="1:18" ht="12.75" customHeight="1" x14ac:dyDescent="0.35">
      <c r="A62" s="8" t="s">
        <v>137</v>
      </c>
      <c r="B62" s="20">
        <v>0</v>
      </c>
      <c r="C62" s="20">
        <v>0</v>
      </c>
      <c r="D62" s="20">
        <v>0</v>
      </c>
      <c r="E62" s="20">
        <v>0</v>
      </c>
      <c r="F62" s="20">
        <v>1</v>
      </c>
      <c r="G62" s="20">
        <v>9</v>
      </c>
      <c r="H62" s="20">
        <v>59</v>
      </c>
      <c r="I62" s="20">
        <v>376</v>
      </c>
      <c r="J62" s="20">
        <v>661</v>
      </c>
      <c r="K62" s="20">
        <v>1085</v>
      </c>
      <c r="L62" s="20">
        <v>1220</v>
      </c>
      <c r="M62" s="20">
        <v>951</v>
      </c>
      <c r="N62" s="20">
        <v>342</v>
      </c>
      <c r="O62" s="20">
        <v>57</v>
      </c>
      <c r="P62" s="20">
        <v>6</v>
      </c>
      <c r="Q62" s="20">
        <v>46</v>
      </c>
      <c r="R62" s="20">
        <v>4813</v>
      </c>
    </row>
    <row r="63" spans="1:18" ht="12.75" customHeight="1" x14ac:dyDescent="0.35">
      <c r="A63" s="5" t="s">
        <v>21</v>
      </c>
      <c r="B63" s="20"/>
      <c r="C63" s="20"/>
      <c r="D63" s="20"/>
      <c r="E63" s="20"/>
      <c r="F63" s="20"/>
      <c r="G63" s="20"/>
      <c r="H63" s="20"/>
      <c r="I63" s="20"/>
      <c r="J63" s="20"/>
      <c r="K63" s="20"/>
      <c r="L63" s="20"/>
      <c r="M63" s="20"/>
      <c r="N63" s="20"/>
      <c r="O63" s="20"/>
      <c r="P63" s="20"/>
      <c r="Q63" s="20"/>
      <c r="R63" s="20"/>
    </row>
    <row r="64" spans="1:18" ht="12.75" customHeight="1" x14ac:dyDescent="0.35">
      <c r="A64" s="8" t="s">
        <v>136</v>
      </c>
      <c r="B64" s="20">
        <v>1</v>
      </c>
      <c r="C64" s="20">
        <v>0</v>
      </c>
      <c r="D64" s="20">
        <v>0</v>
      </c>
      <c r="E64" s="20">
        <v>0</v>
      </c>
      <c r="F64" s="20">
        <v>0</v>
      </c>
      <c r="G64" s="20">
        <v>0</v>
      </c>
      <c r="H64" s="20">
        <v>1</v>
      </c>
      <c r="I64" s="20">
        <v>2</v>
      </c>
      <c r="J64" s="20">
        <v>2</v>
      </c>
      <c r="K64" s="20">
        <v>3</v>
      </c>
      <c r="L64" s="20">
        <v>0</v>
      </c>
      <c r="M64" s="20">
        <v>1</v>
      </c>
      <c r="N64" s="20">
        <v>1</v>
      </c>
      <c r="O64" s="20">
        <v>0</v>
      </c>
      <c r="P64" s="20">
        <v>0</v>
      </c>
      <c r="Q64" s="20">
        <v>0</v>
      </c>
      <c r="R64" s="20">
        <v>11</v>
      </c>
    </row>
    <row r="65" spans="1:18" ht="12.75" customHeight="1" x14ac:dyDescent="0.35">
      <c r="A65" s="8" t="s">
        <v>161</v>
      </c>
      <c r="B65" s="20">
        <v>2</v>
      </c>
      <c r="C65" s="20">
        <v>1</v>
      </c>
      <c r="D65" s="20">
        <v>0</v>
      </c>
      <c r="E65" s="20">
        <v>2</v>
      </c>
      <c r="F65" s="20">
        <v>2</v>
      </c>
      <c r="G65" s="20">
        <v>4</v>
      </c>
      <c r="H65" s="20">
        <v>9</v>
      </c>
      <c r="I65" s="20">
        <v>26</v>
      </c>
      <c r="J65" s="20">
        <v>25</v>
      </c>
      <c r="K65" s="20">
        <v>28</v>
      </c>
      <c r="L65" s="20">
        <v>15</v>
      </c>
      <c r="M65" s="20">
        <v>11</v>
      </c>
      <c r="N65" s="20">
        <v>10</v>
      </c>
      <c r="O65" s="20">
        <v>1</v>
      </c>
      <c r="P65" s="20">
        <v>1</v>
      </c>
      <c r="Q65" s="20">
        <v>1</v>
      </c>
      <c r="R65" s="20">
        <v>138</v>
      </c>
    </row>
    <row r="66" spans="1:18" ht="12.75" customHeight="1" x14ac:dyDescent="0.35">
      <c r="A66" s="8" t="s">
        <v>162</v>
      </c>
      <c r="B66" s="20">
        <v>2.2728299999999999</v>
      </c>
      <c r="C66" s="20">
        <v>1.3945000000000001</v>
      </c>
      <c r="D66" s="20">
        <v>0.60250000000000004</v>
      </c>
      <c r="E66" s="20">
        <v>2.4445199999999998</v>
      </c>
      <c r="F66" s="20">
        <v>2.4245800000000002</v>
      </c>
      <c r="G66" s="20">
        <v>4.5770999999999997</v>
      </c>
      <c r="H66" s="20">
        <v>10.721450000000001</v>
      </c>
      <c r="I66" s="20">
        <v>31.96265</v>
      </c>
      <c r="J66" s="20">
        <v>30.10829</v>
      </c>
      <c r="K66" s="20">
        <v>34.960380000000001</v>
      </c>
      <c r="L66" s="20">
        <v>19.72926</v>
      </c>
      <c r="M66" s="20">
        <v>15.173439999999999</v>
      </c>
      <c r="N66" s="20">
        <v>12.021520000000001</v>
      </c>
      <c r="O66" s="20">
        <v>1.6829499999999999</v>
      </c>
      <c r="P66" s="20">
        <v>1.3833800000000001</v>
      </c>
      <c r="Q66" s="20">
        <v>1.36727</v>
      </c>
      <c r="R66" s="20">
        <v>172.82660000000001</v>
      </c>
    </row>
    <row r="67" spans="1:18" ht="12.75" customHeight="1" x14ac:dyDescent="0.35">
      <c r="A67" s="8" t="s">
        <v>137</v>
      </c>
      <c r="B67" s="20">
        <v>14</v>
      </c>
      <c r="C67" s="20">
        <v>17</v>
      </c>
      <c r="D67" s="20">
        <v>23</v>
      </c>
      <c r="E67" s="20">
        <v>21</v>
      </c>
      <c r="F67" s="20">
        <v>17</v>
      </c>
      <c r="G67" s="20">
        <v>23</v>
      </c>
      <c r="H67" s="20">
        <v>59</v>
      </c>
      <c r="I67" s="20">
        <v>214</v>
      </c>
      <c r="J67" s="20">
        <v>207</v>
      </c>
      <c r="K67" s="20">
        <v>266</v>
      </c>
      <c r="L67" s="20">
        <v>164</v>
      </c>
      <c r="M67" s="20">
        <v>129</v>
      </c>
      <c r="N67" s="20">
        <v>56</v>
      </c>
      <c r="O67" s="20">
        <v>17</v>
      </c>
      <c r="P67" s="20">
        <v>7</v>
      </c>
      <c r="Q67" s="20">
        <v>26</v>
      </c>
      <c r="R67" s="20">
        <v>1260</v>
      </c>
    </row>
    <row r="68" spans="1:18" ht="12.75" customHeight="1" x14ac:dyDescent="0.35">
      <c r="A68" s="5" t="s">
        <v>35</v>
      </c>
      <c r="B68" s="20"/>
      <c r="C68" s="20"/>
      <c r="D68" s="20"/>
      <c r="E68" s="20"/>
      <c r="F68" s="20"/>
      <c r="G68" s="20"/>
      <c r="H68" s="20"/>
      <c r="I68" s="20"/>
      <c r="J68" s="20"/>
      <c r="K68" s="20"/>
      <c r="L68" s="20"/>
      <c r="M68" s="20"/>
      <c r="N68" s="20"/>
      <c r="O68" s="20"/>
      <c r="P68" s="20"/>
      <c r="Q68" s="20"/>
      <c r="R68" s="20"/>
    </row>
    <row r="69" spans="1:18" ht="12.75" customHeight="1" x14ac:dyDescent="0.35">
      <c r="A69" s="8" t="s">
        <v>136</v>
      </c>
      <c r="B69" s="20">
        <v>0</v>
      </c>
      <c r="C69" s="20">
        <v>1</v>
      </c>
      <c r="D69" s="20">
        <v>0</v>
      </c>
      <c r="E69" s="20">
        <v>1</v>
      </c>
      <c r="F69" s="20">
        <v>1</v>
      </c>
      <c r="G69" s="20">
        <v>0</v>
      </c>
      <c r="H69" s="20">
        <v>1</v>
      </c>
      <c r="I69" s="20">
        <v>3</v>
      </c>
      <c r="J69" s="20">
        <v>1</v>
      </c>
      <c r="K69" s="20">
        <v>2</v>
      </c>
      <c r="L69" s="20">
        <v>2</v>
      </c>
      <c r="M69" s="20">
        <v>2</v>
      </c>
      <c r="N69" s="20">
        <v>3</v>
      </c>
      <c r="O69" s="20">
        <v>7</v>
      </c>
      <c r="P69" s="20">
        <v>9</v>
      </c>
      <c r="Q69" s="20">
        <v>0</v>
      </c>
      <c r="R69" s="20">
        <v>33</v>
      </c>
    </row>
    <row r="70" spans="1:18" ht="12.75" customHeight="1" x14ac:dyDescent="0.35">
      <c r="A70" s="8" t="s">
        <v>163</v>
      </c>
      <c r="B70" s="20">
        <v>2</v>
      </c>
      <c r="C70" s="20">
        <v>4</v>
      </c>
      <c r="D70" s="20">
        <v>2</v>
      </c>
      <c r="E70" s="20">
        <v>7</v>
      </c>
      <c r="F70" s="20">
        <v>3</v>
      </c>
      <c r="G70" s="20">
        <v>2</v>
      </c>
      <c r="H70" s="20">
        <v>8</v>
      </c>
      <c r="I70" s="20">
        <v>15</v>
      </c>
      <c r="J70" s="20">
        <v>19</v>
      </c>
      <c r="K70" s="20">
        <v>24</v>
      </c>
      <c r="L70" s="20">
        <v>30</v>
      </c>
      <c r="M70" s="20">
        <v>24</v>
      </c>
      <c r="N70" s="20">
        <v>26</v>
      </c>
      <c r="O70" s="20">
        <v>30</v>
      </c>
      <c r="P70" s="20">
        <v>31</v>
      </c>
      <c r="Q70" s="20">
        <v>5</v>
      </c>
      <c r="R70" s="20">
        <v>232</v>
      </c>
    </row>
    <row r="71" spans="1:18" ht="12.75" customHeight="1" x14ac:dyDescent="0.35">
      <c r="A71" s="8" t="s">
        <v>164</v>
      </c>
      <c r="B71" s="20">
        <v>2.1882899999999998</v>
      </c>
      <c r="C71" s="20">
        <v>4.2292300000000003</v>
      </c>
      <c r="D71" s="20">
        <v>2.5158200000000002</v>
      </c>
      <c r="E71" s="20">
        <v>7.6423500000000004</v>
      </c>
      <c r="F71" s="20">
        <v>3.23122</v>
      </c>
      <c r="G71" s="20">
        <v>2.59483</v>
      </c>
      <c r="H71" s="20">
        <v>9.1237499999999994</v>
      </c>
      <c r="I71" s="20">
        <v>18.204409999999999</v>
      </c>
      <c r="J71" s="20">
        <v>21.560210000000001</v>
      </c>
      <c r="K71" s="20">
        <v>29.826930000000001</v>
      </c>
      <c r="L71" s="20">
        <v>34.625329999999998</v>
      </c>
      <c r="M71" s="20">
        <v>29.113489999999999</v>
      </c>
      <c r="N71" s="20">
        <v>30.884899999999998</v>
      </c>
      <c r="O71" s="20">
        <v>34.474919999999997</v>
      </c>
      <c r="P71" s="20">
        <v>33.334380000000003</v>
      </c>
      <c r="Q71" s="20">
        <v>5.3384400000000003</v>
      </c>
      <c r="R71" s="20">
        <v>268.88850000000002</v>
      </c>
    </row>
    <row r="72" spans="1:18" ht="12.75" customHeight="1" x14ac:dyDescent="0.35">
      <c r="A72" s="8" t="s">
        <v>137</v>
      </c>
      <c r="B72" s="20">
        <v>8</v>
      </c>
      <c r="C72" s="20">
        <v>9</v>
      </c>
      <c r="D72" s="20">
        <v>15</v>
      </c>
      <c r="E72" s="20">
        <v>19</v>
      </c>
      <c r="F72" s="20">
        <v>10</v>
      </c>
      <c r="G72" s="20">
        <v>10</v>
      </c>
      <c r="H72" s="20">
        <v>27</v>
      </c>
      <c r="I72" s="20">
        <v>76</v>
      </c>
      <c r="J72" s="20">
        <v>65</v>
      </c>
      <c r="K72" s="20">
        <v>150</v>
      </c>
      <c r="L72" s="20">
        <v>138</v>
      </c>
      <c r="M72" s="20">
        <v>127</v>
      </c>
      <c r="N72" s="20">
        <v>117</v>
      </c>
      <c r="O72" s="20">
        <v>99</v>
      </c>
      <c r="P72" s="20">
        <v>71</v>
      </c>
      <c r="Q72" s="20">
        <v>19</v>
      </c>
      <c r="R72" s="20">
        <v>960</v>
      </c>
    </row>
    <row r="73" spans="1:18" ht="12.75" customHeight="1" x14ac:dyDescent="0.35">
      <c r="A73" s="5" t="s">
        <v>42</v>
      </c>
      <c r="B73" s="20"/>
      <c r="C73" s="20"/>
      <c r="D73" s="20"/>
      <c r="E73" s="20"/>
      <c r="F73" s="20"/>
      <c r="G73" s="20"/>
      <c r="H73" s="20"/>
      <c r="I73" s="20"/>
      <c r="J73" s="20"/>
      <c r="K73" s="20"/>
      <c r="L73" s="20"/>
      <c r="M73" s="20"/>
      <c r="N73" s="20"/>
      <c r="O73" s="20"/>
      <c r="P73" s="20"/>
      <c r="Q73" s="20"/>
      <c r="R73" s="20"/>
    </row>
    <row r="74" spans="1:18" ht="12.75" customHeight="1" x14ac:dyDescent="0.35">
      <c r="A74" s="6" t="s">
        <v>136</v>
      </c>
      <c r="B74" s="20">
        <v>11</v>
      </c>
      <c r="C74" s="20">
        <v>11</v>
      </c>
      <c r="D74" s="20">
        <v>12</v>
      </c>
      <c r="E74" s="20">
        <v>20</v>
      </c>
      <c r="F74" s="20">
        <v>18</v>
      </c>
      <c r="G74" s="20">
        <v>21</v>
      </c>
      <c r="H74" s="20">
        <v>79</v>
      </c>
      <c r="I74" s="20">
        <v>214</v>
      </c>
      <c r="J74" s="20">
        <v>178</v>
      </c>
      <c r="K74" s="20">
        <v>197</v>
      </c>
      <c r="L74" s="20">
        <v>258</v>
      </c>
      <c r="M74" s="20">
        <v>219</v>
      </c>
      <c r="N74" s="20">
        <v>138</v>
      </c>
      <c r="O74" s="20">
        <v>170</v>
      </c>
      <c r="P74" s="20">
        <v>184</v>
      </c>
      <c r="Q74" s="20">
        <v>0</v>
      </c>
      <c r="R74" s="20">
        <v>1730</v>
      </c>
    </row>
    <row r="75" spans="1:18" ht="12.75" customHeight="1" x14ac:dyDescent="0.35">
      <c r="A75" s="6" t="s">
        <v>165</v>
      </c>
      <c r="B75" s="20">
        <v>258</v>
      </c>
      <c r="C75" s="20">
        <v>300</v>
      </c>
      <c r="D75" s="20">
        <v>560</v>
      </c>
      <c r="E75" s="20">
        <v>846</v>
      </c>
      <c r="F75" s="20">
        <v>341</v>
      </c>
      <c r="G75" s="20">
        <v>513</v>
      </c>
      <c r="H75" s="20">
        <v>1276</v>
      </c>
      <c r="I75" s="20">
        <v>2969</v>
      </c>
      <c r="J75" s="20">
        <v>2358</v>
      </c>
      <c r="K75" s="20">
        <v>3303</v>
      </c>
      <c r="L75" s="20">
        <v>3412</v>
      </c>
      <c r="M75" s="20">
        <v>3048</v>
      </c>
      <c r="N75" s="20">
        <v>1863</v>
      </c>
      <c r="O75" s="20">
        <v>1418</v>
      </c>
      <c r="P75" s="20">
        <v>1161</v>
      </c>
      <c r="Q75" s="20">
        <v>248</v>
      </c>
      <c r="R75" s="20">
        <v>23874</v>
      </c>
    </row>
    <row r="76" spans="1:18" ht="12.75" customHeight="1" x14ac:dyDescent="0.35">
      <c r="A76" s="6" t="s">
        <v>166</v>
      </c>
      <c r="B76" s="20">
        <v>326.67246</v>
      </c>
      <c r="C76" s="20">
        <v>377.09118000000001</v>
      </c>
      <c r="D76" s="20">
        <v>709.46358999999995</v>
      </c>
      <c r="E76" s="20">
        <v>1037.16309</v>
      </c>
      <c r="F76" s="20">
        <v>426.7158</v>
      </c>
      <c r="G76" s="20">
        <v>649.13616999999999</v>
      </c>
      <c r="H76" s="20">
        <v>1612.9639099999999</v>
      </c>
      <c r="I76" s="20">
        <v>3675.7589400000002</v>
      </c>
      <c r="J76" s="20">
        <v>2907.1449899999998</v>
      </c>
      <c r="K76" s="20">
        <v>4073.8971999999999</v>
      </c>
      <c r="L76" s="20">
        <v>4170.4978499999997</v>
      </c>
      <c r="M76" s="20">
        <v>3701.99244</v>
      </c>
      <c r="N76" s="20">
        <v>2274.61762</v>
      </c>
      <c r="O76" s="20">
        <v>1712.49982</v>
      </c>
      <c r="P76" s="20">
        <v>1365.1310900000001</v>
      </c>
      <c r="Q76" s="20">
        <v>299.00196</v>
      </c>
      <c r="R76" s="20">
        <v>29319.748100000001</v>
      </c>
    </row>
    <row r="77" spans="1:18" ht="12.75" customHeight="1" x14ac:dyDescent="0.35">
      <c r="A77" s="6" t="s">
        <v>137</v>
      </c>
      <c r="B77" s="20">
        <v>2648</v>
      </c>
      <c r="C77" s="20">
        <v>2697</v>
      </c>
      <c r="D77" s="20">
        <v>4783</v>
      </c>
      <c r="E77" s="20">
        <v>5975</v>
      </c>
      <c r="F77" s="20">
        <v>2281</v>
      </c>
      <c r="G77" s="20">
        <v>3736</v>
      </c>
      <c r="H77" s="20">
        <v>10038</v>
      </c>
      <c r="I77" s="20">
        <v>24521</v>
      </c>
      <c r="J77" s="20">
        <v>21415</v>
      </c>
      <c r="K77" s="20">
        <v>31962</v>
      </c>
      <c r="L77" s="20">
        <v>28142</v>
      </c>
      <c r="M77" s="20">
        <v>21601</v>
      </c>
      <c r="N77" s="20">
        <v>11635</v>
      </c>
      <c r="O77" s="20">
        <v>7260</v>
      </c>
      <c r="P77" s="20">
        <v>4501</v>
      </c>
      <c r="Q77" s="20">
        <v>2994</v>
      </c>
      <c r="R77" s="20">
        <v>186189</v>
      </c>
    </row>
    <row r="78" spans="1:18" ht="3.75" customHeight="1" x14ac:dyDescent="0.35">
      <c r="A78" s="1"/>
      <c r="B78" s="15"/>
      <c r="C78" s="15"/>
      <c r="D78" s="15"/>
      <c r="E78" s="15"/>
      <c r="F78" s="15"/>
      <c r="G78" s="15"/>
      <c r="H78" s="15"/>
      <c r="I78" s="15"/>
      <c r="J78" s="15"/>
      <c r="K78" s="15"/>
      <c r="L78" s="15"/>
      <c r="M78" s="15"/>
      <c r="N78" s="15"/>
      <c r="O78" s="15"/>
      <c r="P78" s="15"/>
      <c r="Q78" s="15"/>
      <c r="R78" s="15"/>
    </row>
    <row r="79" spans="1:18" ht="14" customHeight="1" x14ac:dyDescent="0.35">
      <c r="A79" s="5" t="s">
        <v>36</v>
      </c>
      <c r="B79" s="7"/>
      <c r="C79" s="7"/>
      <c r="D79" s="7"/>
      <c r="E79" s="7"/>
      <c r="F79" s="7"/>
      <c r="G79" s="7"/>
      <c r="H79" s="7"/>
      <c r="I79" s="7"/>
      <c r="J79" s="7"/>
      <c r="K79" s="7"/>
      <c r="L79" s="7"/>
      <c r="M79" s="7"/>
      <c r="N79" s="7"/>
      <c r="O79" s="7"/>
      <c r="P79" s="7"/>
      <c r="Q79" s="7"/>
      <c r="R79" s="10" t="s">
        <v>28</v>
      </c>
    </row>
    <row r="80" spans="1:18" ht="11" customHeight="1" x14ac:dyDescent="0.35">
      <c r="A80" s="5" t="s">
        <v>37</v>
      </c>
      <c r="B80" s="7"/>
      <c r="C80" s="7"/>
      <c r="D80" s="7"/>
      <c r="E80" s="7"/>
      <c r="F80" s="7"/>
      <c r="G80" s="7"/>
      <c r="H80" s="7"/>
      <c r="I80" s="7"/>
      <c r="J80" s="7"/>
      <c r="K80" s="7"/>
      <c r="L80" s="7"/>
      <c r="M80" s="7"/>
      <c r="N80" s="7"/>
      <c r="O80" s="7"/>
      <c r="P80" s="7"/>
      <c r="Q80" s="7"/>
      <c r="R80" s="12" t="s">
        <v>27</v>
      </c>
    </row>
    <row r="81" spans="1:18" ht="11" customHeight="1" x14ac:dyDescent="0.35">
      <c r="A81" s="5" t="s">
        <v>38</v>
      </c>
      <c r="B81" s="7"/>
      <c r="C81" s="7"/>
      <c r="D81" s="7"/>
      <c r="E81" s="7"/>
      <c r="F81" s="7"/>
      <c r="G81" s="7"/>
      <c r="H81" s="7"/>
      <c r="I81" s="7"/>
      <c r="J81" s="7"/>
      <c r="K81" s="7"/>
      <c r="L81" s="7"/>
      <c r="M81" s="7"/>
      <c r="N81" s="7"/>
      <c r="O81" s="7"/>
      <c r="P81" s="7"/>
      <c r="Q81" s="7"/>
      <c r="R81" s="7"/>
    </row>
    <row r="82" spans="1:18" ht="11" customHeight="1" x14ac:dyDescent="0.35">
      <c r="A82" s="17" t="s">
        <v>43</v>
      </c>
      <c r="B82" s="7"/>
      <c r="C82" s="7"/>
      <c r="D82" s="7"/>
      <c r="E82" s="7"/>
      <c r="F82" s="7"/>
      <c r="G82" s="7"/>
      <c r="H82" s="7"/>
      <c r="I82" s="7"/>
      <c r="J82" s="7"/>
      <c r="K82" s="7"/>
      <c r="L82" s="7"/>
      <c r="M82" s="7"/>
      <c r="N82" s="7"/>
      <c r="O82" s="7"/>
      <c r="P82" s="7"/>
      <c r="Q82" s="7"/>
      <c r="R82" s="7"/>
    </row>
    <row r="83" spans="1:18" ht="11" customHeight="1" x14ac:dyDescent="0.35">
      <c r="A83" s="17" t="s">
        <v>44</v>
      </c>
      <c r="B83" s="7"/>
      <c r="C83" s="7"/>
      <c r="D83" s="7"/>
      <c r="E83" s="7"/>
      <c r="F83" s="7"/>
      <c r="G83" s="7"/>
      <c r="H83" s="7"/>
      <c r="I83" s="7"/>
      <c r="J83" s="7"/>
      <c r="K83" s="7"/>
      <c r="L83" s="7"/>
      <c r="M83" s="7"/>
      <c r="N83" s="7"/>
      <c r="O83" s="7"/>
      <c r="P83" s="7"/>
      <c r="Q83" s="7"/>
      <c r="R83" s="7"/>
    </row>
    <row r="84" spans="1:18" ht="40" customHeight="1" x14ac:dyDescent="0.35">
      <c r="A84" s="21" t="s">
        <v>229</v>
      </c>
      <c r="B84" s="21"/>
      <c r="C84" s="21"/>
      <c r="D84" s="21"/>
      <c r="E84" s="21"/>
      <c r="F84" s="21"/>
      <c r="G84" s="21"/>
      <c r="H84" s="21"/>
      <c r="I84" s="21"/>
      <c r="J84" s="21"/>
      <c r="K84" s="21"/>
      <c r="L84" s="21"/>
      <c r="M84" s="21"/>
      <c r="N84" s="21"/>
      <c r="O84" s="21"/>
      <c r="P84" s="21"/>
      <c r="Q84" s="21"/>
      <c r="R84" s="21"/>
    </row>
    <row r="85" spans="1:18" ht="11" customHeight="1" x14ac:dyDescent="0.35">
      <c r="A85" s="13" t="s">
        <v>26</v>
      </c>
      <c r="B85" s="7"/>
      <c r="C85" s="7"/>
      <c r="D85" s="7"/>
      <c r="E85" s="7"/>
      <c r="F85" s="7"/>
      <c r="G85" s="7"/>
      <c r="H85" s="7"/>
      <c r="I85" s="7"/>
      <c r="J85" s="7"/>
      <c r="K85" s="7"/>
      <c r="L85" s="7"/>
      <c r="M85" s="7"/>
      <c r="N85" s="7"/>
      <c r="O85" s="7"/>
      <c r="P85" s="7"/>
      <c r="Q85" s="7"/>
      <c r="R85" s="7"/>
    </row>
    <row r="86" spans="1:18" ht="11" customHeight="1" x14ac:dyDescent="0.35">
      <c r="A86" s="14" t="s">
        <v>29</v>
      </c>
      <c r="B86" s="7"/>
      <c r="C86" s="7"/>
      <c r="D86" s="7"/>
      <c r="E86" s="7"/>
      <c r="F86" s="7"/>
      <c r="G86" s="7"/>
      <c r="H86" s="7"/>
      <c r="I86" s="7"/>
      <c r="J86" s="7"/>
      <c r="K86" s="7"/>
      <c r="L86" s="7"/>
      <c r="M86" s="7"/>
      <c r="N86" s="7"/>
      <c r="O86" s="7"/>
      <c r="P86" s="7"/>
      <c r="Q86" s="7"/>
      <c r="R86" s="12" t="s">
        <v>139</v>
      </c>
    </row>
    <row r="87" spans="1:18" ht="11" customHeight="1" x14ac:dyDescent="0.35">
      <c r="A87" s="16" t="str">
        <f>HYPERLINK("https://www.gov.uk/government/publications/road-accidents-and-safety-statistics-guidance","Notes &amp; Definitions")</f>
        <v>Notes &amp; Definitions</v>
      </c>
      <c r="B87" s="7"/>
      <c r="C87" s="7"/>
      <c r="D87" s="7"/>
      <c r="E87" s="7"/>
      <c r="F87" s="7"/>
      <c r="G87" s="7"/>
      <c r="H87" s="7"/>
      <c r="I87" s="7"/>
      <c r="J87" s="7"/>
      <c r="K87" s="7"/>
      <c r="L87" s="7"/>
      <c r="M87" s="7"/>
      <c r="N87" s="7"/>
      <c r="O87" s="7"/>
      <c r="P87" s="7"/>
      <c r="Q87" s="7"/>
      <c r="R87" s="12" t="s">
        <v>140</v>
      </c>
    </row>
  </sheetData>
  <mergeCells count="1">
    <mergeCell ref="A84:R84"/>
  </mergeCells>
  <hyperlinks>
    <hyperlink ref="A86" r:id="rId1"/>
    <hyperlink ref="A84:M84"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
    <hyperlink ref="A84:R84" r:id="rId3"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For analysis of trends over time, using the experimental adjusted series is recommended."/>
  </hyperlinks>
  <pageMargins left="0.70866141732283505" right="0.70866141732283505" top="0.78740157480314998" bottom="0.59055118110236204" header="0.511811023622047" footer="0.511811023622047"/>
  <pageSetup paperSize="9" scale="87"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7"/>
  <sheetViews>
    <sheetView showGridLines="0" topLeftCell="A70" zoomScale="120" zoomScaleNormal="120" workbookViewId="0">
      <selection activeCell="A84" sqref="A84:XFD84"/>
    </sheetView>
  </sheetViews>
  <sheetFormatPr defaultRowHeight="15.5" x14ac:dyDescent="0.35"/>
  <cols>
    <col min="1" max="1" width="14.58203125" customWidth="1"/>
    <col min="2" max="2" width="4.6640625" customWidth="1"/>
    <col min="3" max="16" width="5.08203125" customWidth="1"/>
    <col min="17" max="17" width="6.08203125" customWidth="1"/>
    <col min="18" max="18" width="5.6640625" customWidth="1"/>
  </cols>
  <sheetData>
    <row r="1" spans="1:18" ht="11.5" customHeight="1" x14ac:dyDescent="0.35">
      <c r="A1" s="2" t="s">
        <v>25</v>
      </c>
    </row>
    <row r="2" spans="1:18" ht="10" customHeight="1" x14ac:dyDescent="0.35">
      <c r="A2" s="3" t="str">
        <f>HYPERLINK("https://www.gov.uk/government/statistics/reported-road-casualties-great-britain-annual-report-2014",
  "Reported Road Casualties Great Britain Annual Report 2014")</f>
        <v>Reported Road Casualties Great Britain Annual Report 2014</v>
      </c>
    </row>
    <row r="3" spans="1:18" ht="15" customHeight="1" x14ac:dyDescent="0.35">
      <c r="A3" s="9" t="s">
        <v>24</v>
      </c>
    </row>
    <row r="4" spans="1:18" ht="12.75" customHeight="1" x14ac:dyDescent="0.35">
      <c r="A4" s="4" t="s">
        <v>169</v>
      </c>
    </row>
    <row r="5" spans="1:18" ht="15" customHeight="1" x14ac:dyDescent="0.35">
      <c r="A5" s="11"/>
      <c r="B5" s="11"/>
      <c r="C5" s="11"/>
      <c r="D5" s="11"/>
      <c r="E5" s="11"/>
      <c r="F5" s="11"/>
      <c r="G5" s="11"/>
      <c r="H5" s="11"/>
      <c r="I5" s="11"/>
      <c r="J5" s="11"/>
      <c r="K5" s="11"/>
      <c r="L5" s="11"/>
      <c r="M5" s="11"/>
      <c r="N5" s="11"/>
      <c r="O5" s="11"/>
      <c r="P5" s="11"/>
      <c r="Q5" s="11"/>
      <c r="R5" s="18" t="s">
        <v>0</v>
      </c>
    </row>
    <row r="6" spans="1:18" ht="13.5" customHeight="1" x14ac:dyDescent="0.35">
      <c r="A6" s="7"/>
      <c r="B6" s="19" t="s">
        <v>32</v>
      </c>
      <c r="C6" s="19" t="s">
        <v>1</v>
      </c>
      <c r="D6" s="19" t="s">
        <v>2</v>
      </c>
      <c r="E6" s="19" t="s">
        <v>3</v>
      </c>
      <c r="F6" s="19" t="s">
        <v>39</v>
      </c>
      <c r="G6" s="19" t="s">
        <v>40</v>
      </c>
      <c r="H6" s="19" t="s">
        <v>34</v>
      </c>
      <c r="I6" s="19" t="s">
        <v>45</v>
      </c>
      <c r="J6" s="19" t="s">
        <v>46</v>
      </c>
      <c r="K6" s="19" t="s">
        <v>4</v>
      </c>
      <c r="L6" s="19" t="s">
        <v>5</v>
      </c>
      <c r="M6" s="19" t="s">
        <v>6</v>
      </c>
      <c r="N6" s="19" t="s">
        <v>7</v>
      </c>
      <c r="O6" s="19" t="s">
        <v>8</v>
      </c>
      <c r="P6" s="19" t="s">
        <v>9</v>
      </c>
      <c r="Q6" s="19" t="s">
        <v>30</v>
      </c>
      <c r="R6" s="19" t="s">
        <v>33</v>
      </c>
    </row>
    <row r="7" spans="1:18" x14ac:dyDescent="0.35">
      <c r="A7" s="7"/>
      <c r="B7" s="19"/>
      <c r="C7" s="19"/>
      <c r="D7" s="19"/>
      <c r="E7" s="19"/>
      <c r="F7" s="19"/>
      <c r="G7" s="19"/>
      <c r="H7" s="19"/>
      <c r="I7" s="19"/>
      <c r="J7" s="19"/>
      <c r="K7" s="19"/>
      <c r="L7" s="19"/>
      <c r="M7" s="19"/>
      <c r="N7" s="19"/>
      <c r="O7" s="19"/>
      <c r="P7" s="19" t="s">
        <v>10</v>
      </c>
      <c r="Q7" s="19" t="s">
        <v>31</v>
      </c>
      <c r="R7" s="19" t="s">
        <v>11</v>
      </c>
    </row>
    <row r="8" spans="1:18" ht="4.5" customHeight="1" x14ac:dyDescent="0.35">
      <c r="A8" s="5" t="s">
        <v>12</v>
      </c>
      <c r="B8" s="10" t="s">
        <v>13</v>
      </c>
      <c r="C8" s="10" t="s">
        <v>13</v>
      </c>
      <c r="D8" s="10" t="s">
        <v>14</v>
      </c>
      <c r="E8" s="10" t="s">
        <v>14</v>
      </c>
      <c r="F8" s="10" t="s">
        <v>14</v>
      </c>
      <c r="G8" s="10" t="s">
        <v>14</v>
      </c>
      <c r="H8" s="10" t="s">
        <v>14</v>
      </c>
      <c r="I8" s="10" t="s">
        <v>14</v>
      </c>
      <c r="J8" s="10" t="s">
        <v>14</v>
      </c>
      <c r="K8" s="10" t="s">
        <v>14</v>
      </c>
      <c r="L8" s="10" t="s">
        <v>14</v>
      </c>
      <c r="M8" s="10" t="s">
        <v>14</v>
      </c>
      <c r="N8" s="10" t="s">
        <v>14</v>
      </c>
      <c r="O8" s="10" t="s">
        <v>14</v>
      </c>
      <c r="P8" s="10" t="s">
        <v>14</v>
      </c>
      <c r="Q8" s="10" t="s">
        <v>14</v>
      </c>
      <c r="R8" s="10" t="s">
        <v>14</v>
      </c>
    </row>
    <row r="9" spans="1:18" ht="12.75" customHeight="1" x14ac:dyDescent="0.35">
      <c r="A9" s="5" t="s">
        <v>18</v>
      </c>
      <c r="B9" s="7"/>
      <c r="C9" s="7"/>
      <c r="D9" s="7"/>
      <c r="E9" s="7"/>
      <c r="F9" s="7"/>
      <c r="G9" s="7"/>
      <c r="H9" s="7"/>
      <c r="I9" s="7"/>
      <c r="J9" s="7"/>
      <c r="K9" s="7"/>
      <c r="L9" s="7"/>
      <c r="M9" s="7"/>
      <c r="N9" s="7"/>
      <c r="O9" s="7"/>
      <c r="P9" s="7"/>
      <c r="Q9" s="7"/>
      <c r="R9" s="7"/>
    </row>
    <row r="10" spans="1:18" ht="12.75" customHeight="1" x14ac:dyDescent="0.35">
      <c r="A10" s="6" t="s">
        <v>167</v>
      </c>
      <c r="B10" s="20">
        <v>5</v>
      </c>
      <c r="C10" s="20">
        <v>8</v>
      </c>
      <c r="D10" s="20">
        <v>5</v>
      </c>
      <c r="E10" s="20">
        <v>11</v>
      </c>
      <c r="F10" s="20">
        <v>6</v>
      </c>
      <c r="G10" s="20">
        <v>5</v>
      </c>
      <c r="H10" s="20">
        <v>7</v>
      </c>
      <c r="I10" s="20">
        <v>28</v>
      </c>
      <c r="J10" s="20">
        <v>31</v>
      </c>
      <c r="K10" s="20">
        <v>56</v>
      </c>
      <c r="L10" s="20">
        <v>51</v>
      </c>
      <c r="M10" s="20">
        <v>42</v>
      </c>
      <c r="N10" s="20">
        <v>55</v>
      </c>
      <c r="O10" s="20">
        <v>50</v>
      </c>
      <c r="P10" s="20">
        <v>86</v>
      </c>
      <c r="Q10" s="20">
        <v>0</v>
      </c>
      <c r="R10" s="20">
        <v>446</v>
      </c>
    </row>
    <row r="11" spans="1:18" ht="12.75" customHeight="1" x14ac:dyDescent="0.35">
      <c r="A11" s="6" t="s">
        <v>172</v>
      </c>
      <c r="B11" s="20">
        <v>187</v>
      </c>
      <c r="C11" s="20">
        <v>220</v>
      </c>
      <c r="D11" s="20">
        <v>429</v>
      </c>
      <c r="E11" s="20">
        <v>543</v>
      </c>
      <c r="F11" s="20">
        <v>83</v>
      </c>
      <c r="G11" s="20">
        <v>82</v>
      </c>
      <c r="H11" s="20">
        <v>164</v>
      </c>
      <c r="I11" s="20">
        <v>407</v>
      </c>
      <c r="J11" s="20">
        <v>349</v>
      </c>
      <c r="K11" s="20">
        <v>566</v>
      </c>
      <c r="L11" s="20">
        <v>503</v>
      </c>
      <c r="M11" s="20">
        <v>473</v>
      </c>
      <c r="N11" s="20">
        <v>470</v>
      </c>
      <c r="O11" s="20">
        <v>485</v>
      </c>
      <c r="P11" s="20">
        <v>492</v>
      </c>
      <c r="Q11" s="20">
        <v>56</v>
      </c>
      <c r="R11" s="20">
        <v>5509</v>
      </c>
    </row>
    <row r="12" spans="1:18" ht="12.75" customHeight="1" x14ac:dyDescent="0.35">
      <c r="A12" s="6" t="s">
        <v>173</v>
      </c>
      <c r="B12" s="20">
        <v>224.16999000000001</v>
      </c>
      <c r="C12" s="20">
        <v>265.67948999999999</v>
      </c>
      <c r="D12" s="20">
        <v>523.42312000000004</v>
      </c>
      <c r="E12" s="20">
        <v>649.39815999999996</v>
      </c>
      <c r="F12" s="20">
        <v>103.98753000000001</v>
      </c>
      <c r="G12" s="20">
        <v>103.84975</v>
      </c>
      <c r="H12" s="20">
        <v>205.10381000000001</v>
      </c>
      <c r="I12" s="20">
        <v>506.97104000000002</v>
      </c>
      <c r="J12" s="20">
        <v>431.22692999999998</v>
      </c>
      <c r="K12" s="20">
        <v>686.28917000000001</v>
      </c>
      <c r="L12" s="20">
        <v>612.91378999999995</v>
      </c>
      <c r="M12" s="20">
        <v>572.91165999999998</v>
      </c>
      <c r="N12" s="20">
        <v>550.25433999999996</v>
      </c>
      <c r="O12" s="20">
        <v>558.12774000000002</v>
      </c>
      <c r="P12" s="20">
        <v>557.59617000000003</v>
      </c>
      <c r="Q12" s="20">
        <v>71.923879999999997</v>
      </c>
      <c r="R12" s="20">
        <v>6623.8265499999998</v>
      </c>
    </row>
    <row r="13" spans="1:18" ht="12.75" customHeight="1" x14ac:dyDescent="0.35">
      <c r="A13" s="6" t="s">
        <v>168</v>
      </c>
      <c r="B13" s="20">
        <v>858</v>
      </c>
      <c r="C13" s="20">
        <v>1022</v>
      </c>
      <c r="D13" s="20">
        <v>2069</v>
      </c>
      <c r="E13" s="20">
        <v>2532</v>
      </c>
      <c r="F13" s="20">
        <v>516</v>
      </c>
      <c r="G13" s="20">
        <v>470</v>
      </c>
      <c r="H13" s="20">
        <v>884</v>
      </c>
      <c r="I13" s="20">
        <v>2179</v>
      </c>
      <c r="J13" s="20">
        <v>1941</v>
      </c>
      <c r="K13" s="20">
        <v>2944</v>
      </c>
      <c r="L13" s="20">
        <v>2528</v>
      </c>
      <c r="M13" s="20">
        <v>2154</v>
      </c>
      <c r="N13" s="20">
        <v>1618</v>
      </c>
      <c r="O13" s="20">
        <v>1336</v>
      </c>
      <c r="P13" s="20">
        <v>1173</v>
      </c>
      <c r="Q13" s="20">
        <v>524</v>
      </c>
      <c r="R13" s="20">
        <v>24748</v>
      </c>
    </row>
    <row r="14" spans="1:18" ht="12.75" customHeight="1" x14ac:dyDescent="0.35">
      <c r="A14" s="5" t="s">
        <v>19</v>
      </c>
      <c r="B14" s="20"/>
      <c r="C14" s="20"/>
      <c r="D14" s="20"/>
      <c r="E14" s="20"/>
      <c r="F14" s="20"/>
      <c r="G14" s="20"/>
      <c r="H14" s="20"/>
      <c r="I14" s="20"/>
      <c r="J14" s="20"/>
      <c r="K14" s="20"/>
      <c r="L14" s="20"/>
      <c r="M14" s="20"/>
      <c r="N14" s="20"/>
      <c r="O14" s="20"/>
      <c r="P14" s="20"/>
      <c r="Q14" s="20"/>
      <c r="R14" s="20"/>
    </row>
    <row r="15" spans="1:18" ht="12.75" customHeight="1" x14ac:dyDescent="0.35">
      <c r="A15" s="6" t="s">
        <v>167</v>
      </c>
      <c r="B15" s="20">
        <v>0</v>
      </c>
      <c r="C15" s="20">
        <v>0</v>
      </c>
      <c r="D15" s="20">
        <v>1</v>
      </c>
      <c r="E15" s="20">
        <v>5</v>
      </c>
      <c r="F15" s="20">
        <v>0</v>
      </c>
      <c r="G15" s="20">
        <v>0</v>
      </c>
      <c r="H15" s="20">
        <v>2</v>
      </c>
      <c r="I15" s="20">
        <v>11</v>
      </c>
      <c r="J15" s="20">
        <v>11</v>
      </c>
      <c r="K15" s="20">
        <v>11</v>
      </c>
      <c r="L15" s="20">
        <v>22</v>
      </c>
      <c r="M15" s="20">
        <v>18</v>
      </c>
      <c r="N15" s="20">
        <v>19</v>
      </c>
      <c r="O15" s="20">
        <v>12</v>
      </c>
      <c r="P15" s="20">
        <v>1</v>
      </c>
      <c r="Q15" s="20">
        <v>0</v>
      </c>
      <c r="R15" s="20">
        <v>113</v>
      </c>
    </row>
    <row r="16" spans="1:18" ht="12.75" customHeight="1" x14ac:dyDescent="0.35">
      <c r="A16" s="6" t="s">
        <v>174</v>
      </c>
      <c r="B16" s="20">
        <v>3</v>
      </c>
      <c r="C16" s="20">
        <v>15</v>
      </c>
      <c r="D16" s="20">
        <v>85</v>
      </c>
      <c r="E16" s="20">
        <v>176</v>
      </c>
      <c r="F16" s="20">
        <v>59</v>
      </c>
      <c r="G16" s="20">
        <v>49</v>
      </c>
      <c r="H16" s="20">
        <v>83</v>
      </c>
      <c r="I16" s="20">
        <v>290</v>
      </c>
      <c r="J16" s="20">
        <v>339</v>
      </c>
      <c r="K16" s="20">
        <v>639</v>
      </c>
      <c r="L16" s="20">
        <v>816</v>
      </c>
      <c r="M16" s="20">
        <v>553</v>
      </c>
      <c r="N16" s="20">
        <v>254</v>
      </c>
      <c r="O16" s="20">
        <v>90</v>
      </c>
      <c r="P16" s="20">
        <v>25</v>
      </c>
      <c r="Q16" s="20">
        <v>38</v>
      </c>
      <c r="R16" s="20">
        <v>3514</v>
      </c>
    </row>
    <row r="17" spans="1:18" ht="12.75" customHeight="1" x14ac:dyDescent="0.35">
      <c r="A17" s="6" t="s">
        <v>175</v>
      </c>
      <c r="B17" s="20">
        <v>4.3320499999999997</v>
      </c>
      <c r="C17" s="20">
        <v>24.34516</v>
      </c>
      <c r="D17" s="20">
        <v>109.43845</v>
      </c>
      <c r="E17" s="20">
        <v>225.55814000000001</v>
      </c>
      <c r="F17" s="20">
        <v>73.519689999999997</v>
      </c>
      <c r="G17" s="20">
        <v>62.543100000000003</v>
      </c>
      <c r="H17" s="20">
        <v>109.38657000000001</v>
      </c>
      <c r="I17" s="20">
        <v>367.35969</v>
      </c>
      <c r="J17" s="20">
        <v>416.29131999999998</v>
      </c>
      <c r="K17" s="20">
        <v>788.93516</v>
      </c>
      <c r="L17" s="20">
        <v>981.37025000000006</v>
      </c>
      <c r="M17" s="20">
        <v>666.16615000000002</v>
      </c>
      <c r="N17" s="20">
        <v>303.13335999999998</v>
      </c>
      <c r="O17" s="20">
        <v>108.52791000000001</v>
      </c>
      <c r="P17" s="20">
        <v>30.007249999999999</v>
      </c>
      <c r="Q17" s="20">
        <v>46.89564</v>
      </c>
      <c r="R17" s="20">
        <v>4317.8098900000005</v>
      </c>
    </row>
    <row r="18" spans="1:18" ht="12.75" customHeight="1" x14ac:dyDescent="0.35">
      <c r="A18" s="6" t="s">
        <v>168</v>
      </c>
      <c r="B18" s="20">
        <v>33</v>
      </c>
      <c r="C18" s="20">
        <v>192</v>
      </c>
      <c r="D18" s="20">
        <v>573</v>
      </c>
      <c r="E18" s="20">
        <v>1207</v>
      </c>
      <c r="F18" s="20">
        <v>389</v>
      </c>
      <c r="G18" s="20">
        <v>362</v>
      </c>
      <c r="H18" s="20">
        <v>670</v>
      </c>
      <c r="I18" s="20">
        <v>2189</v>
      </c>
      <c r="J18" s="20">
        <v>2616</v>
      </c>
      <c r="K18" s="20">
        <v>4611</v>
      </c>
      <c r="L18" s="20">
        <v>4224</v>
      </c>
      <c r="M18" s="20">
        <v>2503</v>
      </c>
      <c r="N18" s="20">
        <v>939</v>
      </c>
      <c r="O18" s="20">
        <v>297</v>
      </c>
      <c r="P18" s="20">
        <v>81</v>
      </c>
      <c r="Q18" s="20">
        <v>401</v>
      </c>
      <c r="R18" s="20">
        <v>21287</v>
      </c>
    </row>
    <row r="19" spans="1:18" ht="12.75" customHeight="1" x14ac:dyDescent="0.35">
      <c r="A19" s="5" t="s">
        <v>23</v>
      </c>
      <c r="B19" s="20"/>
      <c r="C19" s="20"/>
      <c r="D19" s="20"/>
      <c r="E19" s="20"/>
      <c r="F19" s="20"/>
      <c r="G19" s="20"/>
      <c r="H19" s="20"/>
      <c r="I19" s="20"/>
      <c r="J19" s="20"/>
      <c r="K19" s="20"/>
      <c r="L19" s="20"/>
      <c r="M19" s="20"/>
      <c r="N19" s="20"/>
      <c r="O19" s="20"/>
      <c r="P19" s="20"/>
      <c r="Q19" s="20"/>
      <c r="R19" s="20"/>
    </row>
    <row r="20" spans="1:18" ht="12.75" customHeight="1" x14ac:dyDescent="0.35">
      <c r="A20" s="6" t="s">
        <v>167</v>
      </c>
      <c r="B20" s="20">
        <v>0</v>
      </c>
      <c r="C20" s="20">
        <v>0</v>
      </c>
      <c r="D20" s="20">
        <v>0</v>
      </c>
      <c r="E20" s="20">
        <v>0</v>
      </c>
      <c r="F20" s="20">
        <v>0</v>
      </c>
      <c r="G20" s="20">
        <v>1</v>
      </c>
      <c r="H20" s="20">
        <v>1</v>
      </c>
      <c r="I20" s="20">
        <v>1</v>
      </c>
      <c r="J20" s="20">
        <v>1</v>
      </c>
      <c r="K20" s="20">
        <v>0</v>
      </c>
      <c r="L20" s="20">
        <v>0</v>
      </c>
      <c r="M20" s="20">
        <v>2</v>
      </c>
      <c r="N20" s="20">
        <v>0</v>
      </c>
      <c r="O20" s="20">
        <v>0</v>
      </c>
      <c r="P20" s="20">
        <v>0</v>
      </c>
      <c r="Q20" s="20">
        <v>0</v>
      </c>
      <c r="R20" s="20">
        <v>6</v>
      </c>
    </row>
    <row r="21" spans="1:18" ht="12.75" customHeight="1" x14ac:dyDescent="0.35">
      <c r="A21" s="6" t="s">
        <v>176</v>
      </c>
      <c r="B21" s="20">
        <v>0</v>
      </c>
      <c r="C21" s="20">
        <v>0</v>
      </c>
      <c r="D21" s="20">
        <v>0</v>
      </c>
      <c r="E21" s="20">
        <v>6</v>
      </c>
      <c r="F21" s="20">
        <v>107</v>
      </c>
      <c r="G21" s="20">
        <v>57</v>
      </c>
      <c r="H21" s="20">
        <v>46</v>
      </c>
      <c r="I21" s="20">
        <v>64</v>
      </c>
      <c r="J21" s="20">
        <v>34</v>
      </c>
      <c r="K21" s="20">
        <v>36</v>
      </c>
      <c r="L21" s="20">
        <v>27</v>
      </c>
      <c r="M21" s="20">
        <v>19</v>
      </c>
      <c r="N21" s="20">
        <v>8</v>
      </c>
      <c r="O21" s="20">
        <v>3</v>
      </c>
      <c r="P21" s="20">
        <v>1</v>
      </c>
      <c r="Q21" s="20">
        <v>3</v>
      </c>
      <c r="R21" s="20">
        <v>411</v>
      </c>
    </row>
    <row r="22" spans="1:18" ht="12.75" customHeight="1" x14ac:dyDescent="0.35">
      <c r="A22" s="6" t="s">
        <v>177</v>
      </c>
      <c r="B22" s="20">
        <v>0.11602999999999999</v>
      </c>
      <c r="C22" s="20">
        <v>0.13672000000000001</v>
      </c>
      <c r="D22" s="20">
        <v>5.1279999999999999E-2</v>
      </c>
      <c r="E22" s="20">
        <v>6.9869000000000003</v>
      </c>
      <c r="F22" s="20">
        <v>137.92206999999999</v>
      </c>
      <c r="G22" s="20">
        <v>74.218249999999998</v>
      </c>
      <c r="H22" s="20">
        <v>61.393450000000001</v>
      </c>
      <c r="I22" s="20">
        <v>82.082759999999993</v>
      </c>
      <c r="J22" s="20">
        <v>43.841450000000002</v>
      </c>
      <c r="K22" s="20">
        <v>45.71246</v>
      </c>
      <c r="L22" s="20">
        <v>33.791930000000001</v>
      </c>
      <c r="M22" s="20">
        <v>24.186219999999999</v>
      </c>
      <c r="N22" s="20">
        <v>10.05233</v>
      </c>
      <c r="O22" s="20">
        <v>4.0129299999999999</v>
      </c>
      <c r="P22" s="20">
        <v>1.3207199999999999</v>
      </c>
      <c r="Q22" s="20">
        <v>3.8529</v>
      </c>
      <c r="R22" s="20">
        <v>529.67840000000001</v>
      </c>
    </row>
    <row r="23" spans="1:18" ht="12.75" customHeight="1" x14ac:dyDescent="0.35">
      <c r="A23" s="6" t="s">
        <v>168</v>
      </c>
      <c r="B23" s="20">
        <v>1</v>
      </c>
      <c r="C23" s="20">
        <v>2</v>
      </c>
      <c r="D23" s="20">
        <v>1</v>
      </c>
      <c r="E23" s="20">
        <v>14</v>
      </c>
      <c r="F23" s="20">
        <v>543</v>
      </c>
      <c r="G23" s="20">
        <v>331</v>
      </c>
      <c r="H23" s="20">
        <v>274</v>
      </c>
      <c r="I23" s="20">
        <v>371</v>
      </c>
      <c r="J23" s="20">
        <v>221</v>
      </c>
      <c r="K23" s="20">
        <v>246</v>
      </c>
      <c r="L23" s="20">
        <v>151</v>
      </c>
      <c r="M23" s="20">
        <v>91</v>
      </c>
      <c r="N23" s="20">
        <v>31</v>
      </c>
      <c r="O23" s="20">
        <v>13</v>
      </c>
      <c r="P23" s="20">
        <v>3</v>
      </c>
      <c r="Q23" s="20">
        <v>37</v>
      </c>
      <c r="R23" s="20">
        <v>2330</v>
      </c>
    </row>
    <row r="24" spans="1:18" ht="12.75" customHeight="1" x14ac:dyDescent="0.35">
      <c r="A24" s="5" t="s">
        <v>41</v>
      </c>
      <c r="B24" s="20"/>
      <c r="C24" s="20"/>
      <c r="D24" s="20"/>
      <c r="E24" s="20"/>
      <c r="F24" s="20"/>
      <c r="G24" s="20"/>
      <c r="H24" s="20"/>
      <c r="I24" s="20"/>
      <c r="J24" s="20"/>
      <c r="K24" s="20"/>
      <c r="L24" s="20"/>
      <c r="M24" s="20"/>
      <c r="N24" s="20"/>
      <c r="O24" s="20"/>
      <c r="P24" s="20"/>
      <c r="Q24" s="20"/>
      <c r="R24" s="20"/>
    </row>
    <row r="25" spans="1:18" ht="12.75" customHeight="1" x14ac:dyDescent="0.35">
      <c r="A25" s="5" t="s">
        <v>20</v>
      </c>
      <c r="B25" s="20"/>
      <c r="C25" s="20"/>
      <c r="D25" s="20"/>
      <c r="E25" s="20"/>
      <c r="F25" s="20"/>
      <c r="G25" s="20"/>
      <c r="H25" s="20"/>
      <c r="I25" s="20"/>
      <c r="J25" s="20"/>
      <c r="K25" s="20"/>
      <c r="L25" s="20"/>
      <c r="M25" s="20"/>
      <c r="N25" s="20"/>
      <c r="O25" s="20"/>
      <c r="P25" s="20"/>
      <c r="Q25" s="20"/>
      <c r="R25" s="20"/>
    </row>
    <row r="26" spans="1:18" ht="12.75" customHeight="1" x14ac:dyDescent="0.35">
      <c r="A26" s="8" t="s">
        <v>167</v>
      </c>
      <c r="B26" s="20">
        <v>0</v>
      </c>
      <c r="C26" s="20">
        <v>0</v>
      </c>
      <c r="D26" s="20">
        <v>0</v>
      </c>
      <c r="E26" s="20">
        <v>0</v>
      </c>
      <c r="F26" s="20">
        <v>1</v>
      </c>
      <c r="G26" s="20">
        <v>1</v>
      </c>
      <c r="H26" s="20">
        <v>10</v>
      </c>
      <c r="I26" s="20">
        <v>54</v>
      </c>
      <c r="J26" s="20">
        <v>38</v>
      </c>
      <c r="K26" s="20">
        <v>60</v>
      </c>
      <c r="L26" s="20">
        <v>67</v>
      </c>
      <c r="M26" s="20">
        <v>60</v>
      </c>
      <c r="N26" s="20">
        <v>21</v>
      </c>
      <c r="O26" s="20">
        <v>6</v>
      </c>
      <c r="P26" s="20">
        <v>1</v>
      </c>
      <c r="Q26" s="20">
        <v>0</v>
      </c>
      <c r="R26" s="20">
        <v>319</v>
      </c>
    </row>
    <row r="27" spans="1:18" ht="12.75" customHeight="1" x14ac:dyDescent="0.35">
      <c r="A27" s="8" t="s">
        <v>178</v>
      </c>
      <c r="B27" s="20">
        <v>0</v>
      </c>
      <c r="C27" s="20">
        <v>0</v>
      </c>
      <c r="D27" s="20">
        <v>0</v>
      </c>
      <c r="E27" s="20">
        <v>15</v>
      </c>
      <c r="F27" s="20">
        <v>18</v>
      </c>
      <c r="G27" s="20">
        <v>132</v>
      </c>
      <c r="H27" s="20">
        <v>348</v>
      </c>
      <c r="I27" s="20">
        <v>844</v>
      </c>
      <c r="J27" s="20">
        <v>615</v>
      </c>
      <c r="K27" s="20">
        <v>873</v>
      </c>
      <c r="L27" s="20">
        <v>924</v>
      </c>
      <c r="M27" s="20">
        <v>817</v>
      </c>
      <c r="N27" s="20">
        <v>267</v>
      </c>
      <c r="O27" s="20">
        <v>69</v>
      </c>
      <c r="P27" s="20">
        <v>10</v>
      </c>
      <c r="Q27" s="20">
        <v>42</v>
      </c>
      <c r="R27" s="20">
        <v>4974</v>
      </c>
    </row>
    <row r="28" spans="1:18" ht="12.75" customHeight="1" x14ac:dyDescent="0.35">
      <c r="A28" s="8" t="s">
        <v>179</v>
      </c>
      <c r="B28" s="20">
        <v>0</v>
      </c>
      <c r="C28" s="20">
        <v>0</v>
      </c>
      <c r="D28" s="20">
        <v>0</v>
      </c>
      <c r="E28" s="20">
        <v>15.609830000000001</v>
      </c>
      <c r="F28" s="20">
        <v>23.31326</v>
      </c>
      <c r="G28" s="20">
        <v>171.64015000000001</v>
      </c>
      <c r="H28" s="20">
        <v>427.32184999999998</v>
      </c>
      <c r="I28" s="20">
        <v>1003.99321</v>
      </c>
      <c r="J28" s="20">
        <v>710.37532999999996</v>
      </c>
      <c r="K28" s="20">
        <v>996.22087999999997</v>
      </c>
      <c r="L28" s="20">
        <v>1064.5725600000001</v>
      </c>
      <c r="M28" s="20">
        <v>935.49433999999997</v>
      </c>
      <c r="N28" s="20">
        <v>313.36523999999997</v>
      </c>
      <c r="O28" s="20">
        <v>79.577950000000001</v>
      </c>
      <c r="P28" s="20">
        <v>12.911759999999999</v>
      </c>
      <c r="Q28" s="20">
        <v>45.227460000000001</v>
      </c>
      <c r="R28" s="20">
        <v>5799.6238300000005</v>
      </c>
    </row>
    <row r="29" spans="1:18" ht="12.75" customHeight="1" x14ac:dyDescent="0.35">
      <c r="A29" s="8" t="s">
        <v>168</v>
      </c>
      <c r="B29" s="20">
        <v>0</v>
      </c>
      <c r="C29" s="20">
        <v>0</v>
      </c>
      <c r="D29" s="20">
        <v>0</v>
      </c>
      <c r="E29" s="20">
        <v>21</v>
      </c>
      <c r="F29" s="20">
        <v>97</v>
      </c>
      <c r="G29" s="20">
        <v>681</v>
      </c>
      <c r="H29" s="20">
        <v>1491</v>
      </c>
      <c r="I29" s="20">
        <v>3210</v>
      </c>
      <c r="J29" s="20">
        <v>2390</v>
      </c>
      <c r="K29" s="20">
        <v>3206</v>
      </c>
      <c r="L29" s="20">
        <v>2964</v>
      </c>
      <c r="M29" s="20">
        <v>2173</v>
      </c>
      <c r="N29" s="20">
        <v>724</v>
      </c>
      <c r="O29" s="20">
        <v>152</v>
      </c>
      <c r="P29" s="20">
        <v>30</v>
      </c>
      <c r="Q29" s="20">
        <v>204</v>
      </c>
      <c r="R29" s="20">
        <v>17343</v>
      </c>
    </row>
    <row r="30" spans="1:18" ht="12.75" customHeight="1" x14ac:dyDescent="0.35">
      <c r="A30" s="5" t="s">
        <v>21</v>
      </c>
      <c r="B30" s="20"/>
      <c r="C30" s="20"/>
      <c r="D30" s="20"/>
      <c r="E30" s="20"/>
      <c r="F30" s="20"/>
      <c r="G30" s="20"/>
      <c r="H30" s="20"/>
      <c r="I30" s="20"/>
      <c r="J30" s="20"/>
      <c r="K30" s="20"/>
      <c r="L30" s="20"/>
      <c r="M30" s="20"/>
      <c r="N30" s="20"/>
      <c r="O30" s="20"/>
      <c r="P30" s="20"/>
      <c r="Q30" s="20"/>
      <c r="R30" s="20"/>
    </row>
    <row r="31" spans="1:18" ht="12.75" customHeight="1" x14ac:dyDescent="0.35">
      <c r="A31" s="6" t="s">
        <v>167</v>
      </c>
      <c r="B31" s="20">
        <v>0</v>
      </c>
      <c r="C31" s="20">
        <v>0</v>
      </c>
      <c r="D31" s="20">
        <v>0</v>
      </c>
      <c r="E31" s="20">
        <v>0</v>
      </c>
      <c r="F31" s="20">
        <v>0</v>
      </c>
      <c r="G31" s="20">
        <v>1</v>
      </c>
      <c r="H31" s="20">
        <v>1</v>
      </c>
      <c r="I31" s="20">
        <v>3</v>
      </c>
      <c r="J31" s="20">
        <v>1</v>
      </c>
      <c r="K31" s="20">
        <v>3</v>
      </c>
      <c r="L31" s="20">
        <v>3</v>
      </c>
      <c r="M31" s="20">
        <v>1</v>
      </c>
      <c r="N31" s="20">
        <v>1</v>
      </c>
      <c r="O31" s="20">
        <v>0</v>
      </c>
      <c r="P31" s="20">
        <v>0</v>
      </c>
      <c r="Q31" s="20">
        <v>0</v>
      </c>
      <c r="R31" s="20">
        <v>14</v>
      </c>
    </row>
    <row r="32" spans="1:18" ht="12.75" customHeight="1" x14ac:dyDescent="0.35">
      <c r="A32" s="6" t="s">
        <v>180</v>
      </c>
      <c r="B32" s="20">
        <v>1</v>
      </c>
      <c r="C32" s="20">
        <v>1</v>
      </c>
      <c r="D32" s="20">
        <v>3</v>
      </c>
      <c r="E32" s="20">
        <v>9</v>
      </c>
      <c r="F32" s="20">
        <v>8</v>
      </c>
      <c r="G32" s="20">
        <v>8</v>
      </c>
      <c r="H32" s="20">
        <v>34</v>
      </c>
      <c r="I32" s="20">
        <v>32</v>
      </c>
      <c r="J32" s="20">
        <v>18</v>
      </c>
      <c r="K32" s="20">
        <v>35</v>
      </c>
      <c r="L32" s="20">
        <v>45</v>
      </c>
      <c r="M32" s="20">
        <v>34</v>
      </c>
      <c r="N32" s="20">
        <v>13</v>
      </c>
      <c r="O32" s="20">
        <v>1</v>
      </c>
      <c r="P32" s="20">
        <v>0</v>
      </c>
      <c r="Q32" s="20">
        <v>1</v>
      </c>
      <c r="R32" s="20">
        <v>243</v>
      </c>
    </row>
    <row r="33" spans="1:18" ht="12.75" customHeight="1" x14ac:dyDescent="0.35">
      <c r="A33" s="6" t="s">
        <v>181</v>
      </c>
      <c r="B33" s="20">
        <v>1.1757200000000001</v>
      </c>
      <c r="C33" s="20">
        <v>1.0261100000000001</v>
      </c>
      <c r="D33" s="20">
        <v>3.5619900000000002</v>
      </c>
      <c r="E33" s="20">
        <v>11.80536</v>
      </c>
      <c r="F33" s="20">
        <v>9.0577500000000004</v>
      </c>
      <c r="G33" s="20">
        <v>10.03523</v>
      </c>
      <c r="H33" s="20">
        <v>38.212420000000002</v>
      </c>
      <c r="I33" s="20">
        <v>38.763370000000002</v>
      </c>
      <c r="J33" s="20">
        <v>21.973140000000001</v>
      </c>
      <c r="K33" s="20">
        <v>38.552549999999997</v>
      </c>
      <c r="L33" s="20">
        <v>50.863</v>
      </c>
      <c r="M33" s="20">
        <v>40.717730000000003</v>
      </c>
      <c r="N33" s="20">
        <v>15.81657</v>
      </c>
      <c r="O33" s="20">
        <v>1.73488</v>
      </c>
      <c r="P33" s="20">
        <v>0</v>
      </c>
      <c r="Q33" s="20">
        <v>1.7811999999999999</v>
      </c>
      <c r="R33" s="20">
        <v>285.07702999999998</v>
      </c>
    </row>
    <row r="34" spans="1:18" ht="12.75" customHeight="1" x14ac:dyDescent="0.35">
      <c r="A34" s="6" t="s">
        <v>168</v>
      </c>
      <c r="B34" s="20">
        <v>4</v>
      </c>
      <c r="C34" s="20">
        <v>2</v>
      </c>
      <c r="D34" s="20">
        <v>10</v>
      </c>
      <c r="E34" s="20">
        <v>38</v>
      </c>
      <c r="F34" s="20">
        <v>20</v>
      </c>
      <c r="G34" s="20">
        <v>24</v>
      </c>
      <c r="H34" s="20">
        <v>76</v>
      </c>
      <c r="I34" s="20">
        <v>109</v>
      </c>
      <c r="J34" s="20">
        <v>65</v>
      </c>
      <c r="K34" s="20">
        <v>84</v>
      </c>
      <c r="L34" s="20">
        <v>113</v>
      </c>
      <c r="M34" s="20">
        <v>88</v>
      </c>
      <c r="N34" s="20">
        <v>38</v>
      </c>
      <c r="O34" s="20">
        <v>6</v>
      </c>
      <c r="P34" s="20">
        <v>0</v>
      </c>
      <c r="Q34" s="20">
        <v>16</v>
      </c>
      <c r="R34" s="20">
        <v>693</v>
      </c>
    </row>
    <row r="35" spans="1:18" ht="12.75" customHeight="1" x14ac:dyDescent="0.35">
      <c r="A35" s="5" t="s">
        <v>15</v>
      </c>
      <c r="B35" s="20"/>
      <c r="C35" s="20"/>
      <c r="D35" s="20"/>
      <c r="E35" s="20"/>
      <c r="F35" s="20"/>
      <c r="G35" s="20"/>
      <c r="H35" s="20"/>
      <c r="I35" s="20"/>
      <c r="J35" s="20"/>
      <c r="K35" s="20"/>
      <c r="L35" s="20"/>
      <c r="M35" s="20"/>
      <c r="N35" s="20"/>
      <c r="O35" s="20"/>
      <c r="P35" s="20"/>
      <c r="Q35" s="20"/>
      <c r="R35" s="20"/>
    </row>
    <row r="36" spans="1:18" ht="12.75" customHeight="1" x14ac:dyDescent="0.35">
      <c r="A36" s="5" t="s">
        <v>22</v>
      </c>
      <c r="B36" s="20"/>
      <c r="C36" s="20"/>
      <c r="D36" s="20"/>
      <c r="E36" s="20"/>
      <c r="F36" s="20"/>
      <c r="G36" s="20"/>
      <c r="H36" s="20"/>
      <c r="I36" s="20"/>
      <c r="J36" s="20"/>
      <c r="K36" s="20"/>
      <c r="L36" s="20"/>
      <c r="M36" s="20"/>
      <c r="N36" s="20"/>
      <c r="O36" s="20"/>
      <c r="P36" s="20"/>
      <c r="Q36" s="20"/>
      <c r="R36" s="20"/>
    </row>
    <row r="37" spans="1:18" ht="12.75" customHeight="1" x14ac:dyDescent="0.35">
      <c r="A37" s="8" t="s">
        <v>167</v>
      </c>
      <c r="B37" s="20">
        <v>0</v>
      </c>
      <c r="C37" s="20">
        <v>0</v>
      </c>
      <c r="D37" s="20">
        <v>0</v>
      </c>
      <c r="E37" s="20">
        <v>0</v>
      </c>
      <c r="F37" s="20">
        <v>0</v>
      </c>
      <c r="G37" s="20">
        <v>5</v>
      </c>
      <c r="H37" s="20">
        <v>30</v>
      </c>
      <c r="I37" s="20">
        <v>85</v>
      </c>
      <c r="J37" s="20">
        <v>64</v>
      </c>
      <c r="K37" s="20">
        <v>69</v>
      </c>
      <c r="L37" s="20">
        <v>72</v>
      </c>
      <c r="M37" s="20">
        <v>60</v>
      </c>
      <c r="N37" s="20">
        <v>71</v>
      </c>
      <c r="O37" s="20">
        <v>47</v>
      </c>
      <c r="P37" s="20">
        <v>65</v>
      </c>
      <c r="Q37" s="20">
        <v>0</v>
      </c>
      <c r="R37" s="20">
        <v>568</v>
      </c>
    </row>
    <row r="38" spans="1:18" ht="12.75" customHeight="1" x14ac:dyDescent="0.35">
      <c r="A38" s="8" t="s">
        <v>182</v>
      </c>
      <c r="B38" s="20">
        <v>0</v>
      </c>
      <c r="C38" s="20">
        <v>0</v>
      </c>
      <c r="D38" s="20">
        <v>0</v>
      </c>
      <c r="E38" s="20">
        <v>3</v>
      </c>
      <c r="F38" s="20">
        <v>7</v>
      </c>
      <c r="G38" s="20">
        <v>69</v>
      </c>
      <c r="H38" s="20">
        <v>364</v>
      </c>
      <c r="I38" s="20">
        <v>854</v>
      </c>
      <c r="J38" s="20">
        <v>684</v>
      </c>
      <c r="K38" s="20">
        <v>959</v>
      </c>
      <c r="L38" s="20">
        <v>885</v>
      </c>
      <c r="M38" s="20">
        <v>744</v>
      </c>
      <c r="N38" s="20">
        <v>618</v>
      </c>
      <c r="O38" s="20">
        <v>445</v>
      </c>
      <c r="P38" s="20">
        <v>398</v>
      </c>
      <c r="Q38" s="20">
        <v>24</v>
      </c>
      <c r="R38" s="20">
        <v>6054</v>
      </c>
    </row>
    <row r="39" spans="1:18" ht="12.75" customHeight="1" x14ac:dyDescent="0.35">
      <c r="A39" s="8" t="s">
        <v>183</v>
      </c>
      <c r="B39" s="20">
        <v>0</v>
      </c>
      <c r="C39" s="20">
        <v>0</v>
      </c>
      <c r="D39" s="20">
        <v>1.5679999999999999E-2</v>
      </c>
      <c r="E39" s="20">
        <v>3.3896199999999999</v>
      </c>
      <c r="F39" s="20">
        <v>7.6475600000000004</v>
      </c>
      <c r="G39" s="20">
        <v>93.982510000000005</v>
      </c>
      <c r="H39" s="20">
        <v>467.93907000000002</v>
      </c>
      <c r="I39" s="20">
        <v>1120.0728099999999</v>
      </c>
      <c r="J39" s="20">
        <v>884.56591000000003</v>
      </c>
      <c r="K39" s="20">
        <v>1252.4893099999999</v>
      </c>
      <c r="L39" s="20">
        <v>1173.8508200000001</v>
      </c>
      <c r="M39" s="20">
        <v>982.45136000000002</v>
      </c>
      <c r="N39" s="20">
        <v>782.79620999999997</v>
      </c>
      <c r="O39" s="20">
        <v>574.97604999999999</v>
      </c>
      <c r="P39" s="20">
        <v>488.77049</v>
      </c>
      <c r="Q39" s="20">
        <v>30.97974</v>
      </c>
      <c r="R39" s="20">
        <v>7863.9271399999998</v>
      </c>
    </row>
    <row r="40" spans="1:18" ht="12.75" customHeight="1" x14ac:dyDescent="0.35">
      <c r="A40" s="8" t="s">
        <v>168</v>
      </c>
      <c r="B40" s="20">
        <v>0</v>
      </c>
      <c r="C40" s="20">
        <v>0</v>
      </c>
      <c r="D40" s="20">
        <v>1</v>
      </c>
      <c r="E40" s="20">
        <v>15</v>
      </c>
      <c r="F40" s="20">
        <v>33</v>
      </c>
      <c r="G40" s="20">
        <v>835</v>
      </c>
      <c r="H40" s="20">
        <v>4024</v>
      </c>
      <c r="I40" s="20">
        <v>11292</v>
      </c>
      <c r="J40" s="20">
        <v>9946</v>
      </c>
      <c r="K40" s="20">
        <v>15888</v>
      </c>
      <c r="L40" s="20">
        <v>14543</v>
      </c>
      <c r="M40" s="20">
        <v>10400</v>
      </c>
      <c r="N40" s="20">
        <v>5759</v>
      </c>
      <c r="O40" s="20">
        <v>3351</v>
      </c>
      <c r="P40" s="20">
        <v>1980</v>
      </c>
      <c r="Q40" s="20">
        <v>616</v>
      </c>
      <c r="R40" s="20">
        <v>78683</v>
      </c>
    </row>
    <row r="41" spans="1:18" ht="12.75" customHeight="1" x14ac:dyDescent="0.35">
      <c r="A41" s="5" t="s">
        <v>21</v>
      </c>
      <c r="B41" s="20"/>
      <c r="C41" s="20"/>
      <c r="D41" s="20"/>
      <c r="E41" s="20"/>
      <c r="F41" s="20"/>
      <c r="G41" s="20"/>
      <c r="H41" s="20"/>
      <c r="I41" s="20"/>
      <c r="J41" s="20"/>
      <c r="K41" s="20"/>
      <c r="L41" s="20"/>
      <c r="M41" s="20"/>
      <c r="N41" s="20"/>
      <c r="O41" s="20"/>
      <c r="P41" s="20"/>
      <c r="Q41" s="20"/>
      <c r="R41" s="20"/>
    </row>
    <row r="42" spans="1:18" ht="12.75" customHeight="1" x14ac:dyDescent="0.35">
      <c r="A42" s="8" t="s">
        <v>167</v>
      </c>
      <c r="B42" s="20">
        <v>4</v>
      </c>
      <c r="C42" s="20">
        <v>2</v>
      </c>
      <c r="D42" s="20">
        <v>4</v>
      </c>
      <c r="E42" s="20">
        <v>8</v>
      </c>
      <c r="F42" s="20">
        <v>7</v>
      </c>
      <c r="G42" s="20">
        <v>3</v>
      </c>
      <c r="H42" s="20">
        <v>43</v>
      </c>
      <c r="I42" s="20">
        <v>33</v>
      </c>
      <c r="J42" s="20">
        <v>19</v>
      </c>
      <c r="K42" s="20">
        <v>15</v>
      </c>
      <c r="L42" s="20">
        <v>9</v>
      </c>
      <c r="M42" s="20">
        <v>9</v>
      </c>
      <c r="N42" s="20">
        <v>14</v>
      </c>
      <c r="O42" s="20">
        <v>20</v>
      </c>
      <c r="P42" s="20">
        <v>39</v>
      </c>
      <c r="Q42" s="20">
        <v>0</v>
      </c>
      <c r="R42" s="20">
        <v>229</v>
      </c>
    </row>
    <row r="43" spans="1:18" ht="12.75" customHeight="1" x14ac:dyDescent="0.35">
      <c r="A43" s="8" t="s">
        <v>184</v>
      </c>
      <c r="B43" s="20">
        <v>80</v>
      </c>
      <c r="C43" s="20">
        <v>61</v>
      </c>
      <c r="D43" s="20">
        <v>79</v>
      </c>
      <c r="E43" s="20">
        <v>114</v>
      </c>
      <c r="F43" s="20">
        <v>71</v>
      </c>
      <c r="G43" s="20">
        <v>123</v>
      </c>
      <c r="H43" s="20">
        <v>283</v>
      </c>
      <c r="I43" s="20">
        <v>395</v>
      </c>
      <c r="J43" s="20">
        <v>240</v>
      </c>
      <c r="K43" s="20">
        <v>277</v>
      </c>
      <c r="L43" s="20">
        <v>208</v>
      </c>
      <c r="M43" s="20">
        <v>205</v>
      </c>
      <c r="N43" s="20">
        <v>205</v>
      </c>
      <c r="O43" s="20">
        <v>207</v>
      </c>
      <c r="P43" s="20">
        <v>195</v>
      </c>
      <c r="Q43" s="20">
        <v>35</v>
      </c>
      <c r="R43" s="20">
        <v>2778</v>
      </c>
    </row>
    <row r="44" spans="1:18" ht="12.75" customHeight="1" x14ac:dyDescent="0.35">
      <c r="A44" s="8" t="s">
        <v>185</v>
      </c>
      <c r="B44" s="20">
        <v>115.71655</v>
      </c>
      <c r="C44" s="20">
        <v>89.397059999999996</v>
      </c>
      <c r="D44" s="20">
        <v>114.367</v>
      </c>
      <c r="E44" s="20">
        <v>152.12821</v>
      </c>
      <c r="F44" s="20">
        <v>93.890500000000003</v>
      </c>
      <c r="G44" s="20">
        <v>163.11794</v>
      </c>
      <c r="H44" s="20">
        <v>366.05277999999998</v>
      </c>
      <c r="I44" s="20">
        <v>529.28742</v>
      </c>
      <c r="J44" s="20">
        <v>317.92464000000001</v>
      </c>
      <c r="K44" s="20">
        <v>358.21066999999999</v>
      </c>
      <c r="L44" s="20">
        <v>277.51605999999998</v>
      </c>
      <c r="M44" s="20">
        <v>268.28341</v>
      </c>
      <c r="N44" s="20">
        <v>267.48250999999999</v>
      </c>
      <c r="O44" s="20">
        <v>258.74721</v>
      </c>
      <c r="P44" s="20">
        <v>235.06408999999999</v>
      </c>
      <c r="Q44" s="20">
        <v>47.110469999999999</v>
      </c>
      <c r="R44" s="20">
        <v>3654.2965100000001</v>
      </c>
    </row>
    <row r="45" spans="1:18" ht="12.75" customHeight="1" x14ac:dyDescent="0.35">
      <c r="A45" s="8" t="s">
        <v>168</v>
      </c>
      <c r="B45" s="20">
        <v>1618</v>
      </c>
      <c r="C45" s="20">
        <v>1553</v>
      </c>
      <c r="D45" s="20">
        <v>2040</v>
      </c>
      <c r="E45" s="20">
        <v>2013</v>
      </c>
      <c r="F45" s="20">
        <v>834</v>
      </c>
      <c r="G45" s="20">
        <v>1343</v>
      </c>
      <c r="H45" s="20">
        <v>2870</v>
      </c>
      <c r="I45" s="20">
        <v>5314</v>
      </c>
      <c r="J45" s="20">
        <v>3540</v>
      </c>
      <c r="K45" s="20">
        <v>4280</v>
      </c>
      <c r="L45" s="20">
        <v>3321</v>
      </c>
      <c r="M45" s="20">
        <v>2769</v>
      </c>
      <c r="N45" s="20">
        <v>2120</v>
      </c>
      <c r="O45" s="20">
        <v>1486</v>
      </c>
      <c r="P45" s="20">
        <v>933</v>
      </c>
      <c r="Q45" s="20">
        <v>813</v>
      </c>
      <c r="R45" s="20">
        <v>36847</v>
      </c>
    </row>
    <row r="46" spans="1:18" ht="12.75" customHeight="1" x14ac:dyDescent="0.35">
      <c r="A46" s="5" t="s">
        <v>16</v>
      </c>
      <c r="B46" s="20"/>
      <c r="C46" s="20"/>
      <c r="D46" s="20"/>
      <c r="E46" s="20"/>
      <c r="F46" s="20"/>
      <c r="G46" s="20"/>
      <c r="H46" s="20"/>
      <c r="I46" s="20"/>
      <c r="J46" s="20"/>
      <c r="K46" s="20"/>
      <c r="L46" s="20"/>
      <c r="M46" s="20"/>
      <c r="N46" s="20"/>
      <c r="O46" s="20"/>
      <c r="P46" s="20"/>
      <c r="Q46" s="20"/>
      <c r="R46" s="20"/>
    </row>
    <row r="47" spans="1:18" ht="12.75" customHeight="1" x14ac:dyDescent="0.35">
      <c r="A47" s="5" t="s">
        <v>22</v>
      </c>
      <c r="B47" s="20"/>
      <c r="C47" s="20"/>
      <c r="D47" s="20"/>
      <c r="E47" s="20"/>
      <c r="F47" s="20"/>
      <c r="G47" s="20"/>
      <c r="H47" s="20"/>
      <c r="I47" s="20"/>
      <c r="J47" s="20"/>
      <c r="K47" s="20"/>
      <c r="L47" s="20"/>
      <c r="M47" s="20"/>
      <c r="N47" s="20"/>
      <c r="O47" s="20"/>
      <c r="P47" s="20"/>
      <c r="Q47" s="20"/>
      <c r="R47" s="20"/>
    </row>
    <row r="48" spans="1:18" ht="12.75" customHeight="1" x14ac:dyDescent="0.35">
      <c r="A48" s="8" t="s">
        <v>167</v>
      </c>
      <c r="B48" s="20">
        <v>0</v>
      </c>
      <c r="C48" s="20">
        <v>0</v>
      </c>
      <c r="D48" s="20">
        <v>0</v>
      </c>
      <c r="E48" s="20">
        <v>0</v>
      </c>
      <c r="F48" s="20">
        <v>0</v>
      </c>
      <c r="G48" s="20">
        <v>0</v>
      </c>
      <c r="H48" s="20">
        <v>0</v>
      </c>
      <c r="I48" s="20">
        <v>0</v>
      </c>
      <c r="J48" s="20">
        <v>0</v>
      </c>
      <c r="K48" s="20">
        <v>0</v>
      </c>
      <c r="L48" s="20">
        <v>0</v>
      </c>
      <c r="M48" s="20">
        <v>0</v>
      </c>
      <c r="N48" s="20">
        <v>0</v>
      </c>
      <c r="O48" s="20">
        <v>0</v>
      </c>
      <c r="P48" s="20">
        <v>0</v>
      </c>
      <c r="Q48" s="20">
        <v>0</v>
      </c>
      <c r="R48" s="20">
        <v>0</v>
      </c>
    </row>
    <row r="49" spans="1:18" ht="12.75" customHeight="1" x14ac:dyDescent="0.35">
      <c r="A49" s="8" t="s">
        <v>186</v>
      </c>
      <c r="B49" s="20">
        <v>0</v>
      </c>
      <c r="C49" s="20">
        <v>0</v>
      </c>
      <c r="D49" s="20">
        <v>0</v>
      </c>
      <c r="E49" s="20">
        <v>0</v>
      </c>
      <c r="F49" s="20">
        <v>0</v>
      </c>
      <c r="G49" s="20">
        <v>0</v>
      </c>
      <c r="H49" s="20">
        <v>0</v>
      </c>
      <c r="I49" s="20">
        <v>0</v>
      </c>
      <c r="J49" s="20">
        <v>2</v>
      </c>
      <c r="K49" s="20">
        <v>3</v>
      </c>
      <c r="L49" s="20">
        <v>5</v>
      </c>
      <c r="M49" s="20">
        <v>6</v>
      </c>
      <c r="N49" s="20">
        <v>5</v>
      </c>
      <c r="O49" s="20">
        <v>0</v>
      </c>
      <c r="P49" s="20">
        <v>0</v>
      </c>
      <c r="Q49" s="20">
        <v>0</v>
      </c>
      <c r="R49" s="20">
        <v>21</v>
      </c>
    </row>
    <row r="50" spans="1:18" ht="12.75" customHeight="1" x14ac:dyDescent="0.35">
      <c r="A50" s="8" t="s">
        <v>187</v>
      </c>
      <c r="B50" s="20">
        <v>0</v>
      </c>
      <c r="C50" s="20">
        <v>0</v>
      </c>
      <c r="D50" s="20">
        <v>0</v>
      </c>
      <c r="E50" s="20">
        <v>0</v>
      </c>
      <c r="F50" s="20">
        <v>0</v>
      </c>
      <c r="G50" s="20">
        <v>1.7099999999999999E-3</v>
      </c>
      <c r="H50" s="20">
        <v>6.3219999999999998E-2</v>
      </c>
      <c r="I50" s="20">
        <v>0.18486</v>
      </c>
      <c r="J50" s="20">
        <v>2.3127</v>
      </c>
      <c r="K50" s="20">
        <v>4.1756599999999997</v>
      </c>
      <c r="L50" s="20">
        <v>6.6770899999999997</v>
      </c>
      <c r="M50" s="20">
        <v>8.2523099999999996</v>
      </c>
      <c r="N50" s="20">
        <v>6.0127199999999998</v>
      </c>
      <c r="O50" s="20">
        <v>0.32262000000000002</v>
      </c>
      <c r="P50" s="20">
        <v>0</v>
      </c>
      <c r="Q50" s="20">
        <v>3.9780000000000003E-2</v>
      </c>
      <c r="R50" s="20">
        <v>28.042660000000001</v>
      </c>
    </row>
    <row r="51" spans="1:18" ht="12.75" customHeight="1" x14ac:dyDescent="0.35">
      <c r="A51" s="8" t="s">
        <v>168</v>
      </c>
      <c r="B51" s="20">
        <v>0</v>
      </c>
      <c r="C51" s="20">
        <v>0</v>
      </c>
      <c r="D51" s="20">
        <v>0</v>
      </c>
      <c r="E51" s="20">
        <v>0</v>
      </c>
      <c r="F51" s="20">
        <v>0</v>
      </c>
      <c r="G51" s="20">
        <v>1</v>
      </c>
      <c r="H51" s="20">
        <v>2</v>
      </c>
      <c r="I51" s="20">
        <v>13</v>
      </c>
      <c r="J51" s="20">
        <v>32</v>
      </c>
      <c r="K51" s="20">
        <v>92</v>
      </c>
      <c r="L51" s="20">
        <v>107</v>
      </c>
      <c r="M51" s="20">
        <v>117</v>
      </c>
      <c r="N51" s="20">
        <v>41</v>
      </c>
      <c r="O51" s="20">
        <v>4</v>
      </c>
      <c r="P51" s="20">
        <v>0</v>
      </c>
      <c r="Q51" s="20">
        <v>9</v>
      </c>
      <c r="R51" s="20">
        <v>418</v>
      </c>
    </row>
    <row r="52" spans="1:18" ht="12.75" customHeight="1" x14ac:dyDescent="0.35">
      <c r="A52" s="5" t="s">
        <v>21</v>
      </c>
      <c r="B52" s="20"/>
      <c r="C52" s="20"/>
      <c r="D52" s="20"/>
      <c r="E52" s="20"/>
      <c r="F52" s="20"/>
      <c r="G52" s="20"/>
      <c r="H52" s="20"/>
      <c r="I52" s="20"/>
      <c r="J52" s="20"/>
      <c r="K52" s="20"/>
      <c r="L52" s="20"/>
      <c r="M52" s="20"/>
      <c r="N52" s="20"/>
      <c r="O52" s="20"/>
      <c r="P52" s="20"/>
      <c r="Q52" s="20"/>
      <c r="R52" s="20"/>
    </row>
    <row r="53" spans="1:18" ht="12.75" customHeight="1" x14ac:dyDescent="0.35">
      <c r="A53" s="8" t="s">
        <v>167</v>
      </c>
      <c r="B53" s="20">
        <v>0</v>
      </c>
      <c r="C53" s="20">
        <v>0</v>
      </c>
      <c r="D53" s="20">
        <v>0</v>
      </c>
      <c r="E53" s="20">
        <v>0</v>
      </c>
      <c r="F53" s="20">
        <v>0</v>
      </c>
      <c r="G53" s="20">
        <v>0</v>
      </c>
      <c r="H53" s="20">
        <v>1</v>
      </c>
      <c r="I53" s="20">
        <v>0</v>
      </c>
      <c r="J53" s="20">
        <v>0</v>
      </c>
      <c r="K53" s="20">
        <v>1</v>
      </c>
      <c r="L53" s="20">
        <v>0</v>
      </c>
      <c r="M53" s="20">
        <v>1</v>
      </c>
      <c r="N53" s="20">
        <v>1</v>
      </c>
      <c r="O53" s="20">
        <v>1</v>
      </c>
      <c r="P53" s="20">
        <v>2</v>
      </c>
      <c r="Q53" s="20">
        <v>0</v>
      </c>
      <c r="R53" s="20">
        <v>7</v>
      </c>
    </row>
    <row r="54" spans="1:18" ht="12.75" customHeight="1" x14ac:dyDescent="0.35">
      <c r="A54" s="8" t="s">
        <v>188</v>
      </c>
      <c r="B54" s="20">
        <v>9</v>
      </c>
      <c r="C54" s="20">
        <v>2</v>
      </c>
      <c r="D54" s="20">
        <v>3</v>
      </c>
      <c r="E54" s="20">
        <v>12</v>
      </c>
      <c r="F54" s="20">
        <v>1</v>
      </c>
      <c r="G54" s="20">
        <v>1</v>
      </c>
      <c r="H54" s="20">
        <v>7</v>
      </c>
      <c r="I54" s="20">
        <v>8</v>
      </c>
      <c r="J54" s="20">
        <v>4</v>
      </c>
      <c r="K54" s="20">
        <v>18</v>
      </c>
      <c r="L54" s="20">
        <v>19</v>
      </c>
      <c r="M54" s="20">
        <v>26</v>
      </c>
      <c r="N54" s="20">
        <v>39</v>
      </c>
      <c r="O54" s="20">
        <v>65</v>
      </c>
      <c r="P54" s="20">
        <v>56</v>
      </c>
      <c r="Q54" s="20">
        <v>9</v>
      </c>
      <c r="R54" s="20">
        <v>279</v>
      </c>
    </row>
    <row r="55" spans="1:18" ht="12.75" customHeight="1" x14ac:dyDescent="0.35">
      <c r="A55" s="8" t="s">
        <v>189</v>
      </c>
      <c r="B55" s="20">
        <v>11.834630000000001</v>
      </c>
      <c r="C55" s="20">
        <v>3.2990900000000001</v>
      </c>
      <c r="D55" s="20">
        <v>5.1673299999999998</v>
      </c>
      <c r="E55" s="20">
        <v>17.38466</v>
      </c>
      <c r="F55" s="20">
        <v>1.98895</v>
      </c>
      <c r="G55" s="20">
        <v>1.69933</v>
      </c>
      <c r="H55" s="20">
        <v>9.0298800000000004</v>
      </c>
      <c r="I55" s="20">
        <v>12.2994</v>
      </c>
      <c r="J55" s="20">
        <v>6.5736699999999999</v>
      </c>
      <c r="K55" s="20">
        <v>23.45438</v>
      </c>
      <c r="L55" s="20">
        <v>24.73376</v>
      </c>
      <c r="M55" s="20">
        <v>33.846809999999998</v>
      </c>
      <c r="N55" s="20">
        <v>50.248019999999997</v>
      </c>
      <c r="O55" s="20">
        <v>78.355000000000004</v>
      </c>
      <c r="P55" s="20">
        <v>72.251099999999994</v>
      </c>
      <c r="Q55" s="20">
        <v>12.07368</v>
      </c>
      <c r="R55" s="20">
        <v>364.23968000000002</v>
      </c>
    </row>
    <row r="56" spans="1:18" ht="12.75" customHeight="1" x14ac:dyDescent="0.35">
      <c r="A56" s="8" t="s">
        <v>168</v>
      </c>
      <c r="B56" s="20">
        <v>213</v>
      </c>
      <c r="C56" s="20">
        <v>102</v>
      </c>
      <c r="D56" s="20">
        <v>150</v>
      </c>
      <c r="E56" s="20">
        <v>268</v>
      </c>
      <c r="F56" s="20">
        <v>48</v>
      </c>
      <c r="G56" s="20">
        <v>47</v>
      </c>
      <c r="H56" s="20">
        <v>119</v>
      </c>
      <c r="I56" s="20">
        <v>236</v>
      </c>
      <c r="J56" s="20">
        <v>211</v>
      </c>
      <c r="K56" s="20">
        <v>428</v>
      </c>
      <c r="L56" s="20">
        <v>439</v>
      </c>
      <c r="M56" s="20">
        <v>507</v>
      </c>
      <c r="N56" s="20">
        <v>586</v>
      </c>
      <c r="O56" s="20">
        <v>576</v>
      </c>
      <c r="P56" s="20">
        <v>498</v>
      </c>
      <c r="Q56" s="20">
        <v>352</v>
      </c>
      <c r="R56" s="20">
        <v>4780</v>
      </c>
    </row>
    <row r="57" spans="1:18" ht="12.75" customHeight="1" x14ac:dyDescent="0.35">
      <c r="A57" s="5" t="s">
        <v>17</v>
      </c>
      <c r="B57" s="20"/>
      <c r="C57" s="20"/>
      <c r="D57" s="20"/>
      <c r="E57" s="20"/>
      <c r="F57" s="20"/>
      <c r="G57" s="20"/>
      <c r="H57" s="20"/>
      <c r="I57" s="20"/>
      <c r="J57" s="20"/>
      <c r="K57" s="20"/>
      <c r="L57" s="20"/>
      <c r="M57" s="20"/>
      <c r="N57" s="20"/>
      <c r="O57" s="20"/>
      <c r="P57" s="20"/>
      <c r="Q57" s="20"/>
      <c r="R57" s="20"/>
    </row>
    <row r="58" spans="1:18" ht="12.75" customHeight="1" x14ac:dyDescent="0.35">
      <c r="A58" s="5" t="s">
        <v>22</v>
      </c>
      <c r="B58" s="20"/>
      <c r="C58" s="20"/>
      <c r="D58" s="20"/>
      <c r="E58" s="20"/>
      <c r="F58" s="20"/>
      <c r="G58" s="20"/>
      <c r="H58" s="20"/>
      <c r="I58" s="20"/>
      <c r="J58" s="20"/>
      <c r="K58" s="20"/>
      <c r="L58" s="20"/>
      <c r="M58" s="20"/>
      <c r="N58" s="20"/>
      <c r="O58" s="20"/>
      <c r="P58" s="20"/>
      <c r="Q58" s="20"/>
      <c r="R58" s="20"/>
    </row>
    <row r="59" spans="1:18" ht="12.75" customHeight="1" x14ac:dyDescent="0.35">
      <c r="A59" s="8" t="s">
        <v>167</v>
      </c>
      <c r="B59" s="20">
        <v>0</v>
      </c>
      <c r="C59" s="20">
        <v>0</v>
      </c>
      <c r="D59" s="20">
        <v>0</v>
      </c>
      <c r="E59" s="20">
        <v>0</v>
      </c>
      <c r="F59" s="20">
        <v>0</v>
      </c>
      <c r="G59" s="20">
        <v>0</v>
      </c>
      <c r="H59" s="20">
        <v>0</v>
      </c>
      <c r="I59" s="20">
        <v>0</v>
      </c>
      <c r="J59" s="20">
        <v>5</v>
      </c>
      <c r="K59" s="20">
        <v>7</v>
      </c>
      <c r="L59" s="20">
        <v>10</v>
      </c>
      <c r="M59" s="20">
        <v>4</v>
      </c>
      <c r="N59" s="20">
        <v>5</v>
      </c>
      <c r="O59" s="20">
        <v>4</v>
      </c>
      <c r="P59" s="20">
        <v>0</v>
      </c>
      <c r="Q59" s="20">
        <v>0</v>
      </c>
      <c r="R59" s="20">
        <v>35</v>
      </c>
    </row>
    <row r="60" spans="1:18" ht="12.75" customHeight="1" x14ac:dyDescent="0.35">
      <c r="A60" s="8" t="s">
        <v>190</v>
      </c>
      <c r="B60" s="20">
        <v>0</v>
      </c>
      <c r="C60" s="20">
        <v>0</v>
      </c>
      <c r="D60" s="20">
        <v>0</v>
      </c>
      <c r="E60" s="20">
        <v>0</v>
      </c>
      <c r="F60" s="20">
        <v>0</v>
      </c>
      <c r="G60" s="20">
        <v>0</v>
      </c>
      <c r="H60" s="20">
        <v>2</v>
      </c>
      <c r="I60" s="20">
        <v>29</v>
      </c>
      <c r="J60" s="20">
        <v>47</v>
      </c>
      <c r="K60" s="20">
        <v>87</v>
      </c>
      <c r="L60" s="20">
        <v>123</v>
      </c>
      <c r="M60" s="20">
        <v>91</v>
      </c>
      <c r="N60" s="20">
        <v>52</v>
      </c>
      <c r="O60" s="20">
        <v>8</v>
      </c>
      <c r="P60" s="20">
        <v>0</v>
      </c>
      <c r="Q60" s="20">
        <v>3</v>
      </c>
      <c r="R60" s="20">
        <v>442</v>
      </c>
    </row>
    <row r="61" spans="1:18" ht="12.75" customHeight="1" x14ac:dyDescent="0.35">
      <c r="A61" s="8" t="s">
        <v>191</v>
      </c>
      <c r="B61" s="20">
        <v>0</v>
      </c>
      <c r="C61" s="20">
        <v>0</v>
      </c>
      <c r="D61" s="20">
        <v>0</v>
      </c>
      <c r="E61" s="20">
        <v>0</v>
      </c>
      <c r="F61" s="20">
        <v>0</v>
      </c>
      <c r="G61" s="20">
        <v>0.24592</v>
      </c>
      <c r="H61" s="20">
        <v>3.5989800000000001</v>
      </c>
      <c r="I61" s="20">
        <v>39.521189999999997</v>
      </c>
      <c r="J61" s="20">
        <v>65.100380000000001</v>
      </c>
      <c r="K61" s="20">
        <v>114.60854</v>
      </c>
      <c r="L61" s="20">
        <v>158.49736999999999</v>
      </c>
      <c r="M61" s="20">
        <v>122.77095</v>
      </c>
      <c r="N61" s="20">
        <v>65.453360000000004</v>
      </c>
      <c r="O61" s="20">
        <v>9.97546</v>
      </c>
      <c r="P61" s="20">
        <v>0.46754000000000001</v>
      </c>
      <c r="Q61" s="20">
        <v>3.63375</v>
      </c>
      <c r="R61" s="20">
        <v>583.87343999999996</v>
      </c>
    </row>
    <row r="62" spans="1:18" ht="12.75" customHeight="1" x14ac:dyDescent="0.35">
      <c r="A62" s="8" t="s">
        <v>168</v>
      </c>
      <c r="B62" s="20">
        <v>0</v>
      </c>
      <c r="C62" s="20">
        <v>0</v>
      </c>
      <c r="D62" s="20">
        <v>0</v>
      </c>
      <c r="E62" s="20">
        <v>0</v>
      </c>
      <c r="F62" s="20">
        <v>0</v>
      </c>
      <c r="G62" s="20">
        <v>10</v>
      </c>
      <c r="H62" s="20">
        <v>59</v>
      </c>
      <c r="I62" s="20">
        <v>397</v>
      </c>
      <c r="J62" s="20">
        <v>664</v>
      </c>
      <c r="K62" s="20">
        <v>1116</v>
      </c>
      <c r="L62" s="20">
        <v>1287</v>
      </c>
      <c r="M62" s="20">
        <v>958</v>
      </c>
      <c r="N62" s="20">
        <v>368</v>
      </c>
      <c r="O62" s="20">
        <v>45</v>
      </c>
      <c r="P62" s="20">
        <v>7</v>
      </c>
      <c r="Q62" s="20">
        <v>38</v>
      </c>
      <c r="R62" s="20">
        <v>4949</v>
      </c>
    </row>
    <row r="63" spans="1:18" ht="12.75" customHeight="1" x14ac:dyDescent="0.35">
      <c r="A63" s="5" t="s">
        <v>21</v>
      </c>
      <c r="B63" s="20"/>
      <c r="C63" s="20"/>
      <c r="D63" s="20"/>
      <c r="E63" s="20"/>
      <c r="F63" s="20"/>
      <c r="G63" s="20"/>
      <c r="H63" s="20"/>
      <c r="I63" s="20"/>
      <c r="J63" s="20"/>
      <c r="K63" s="20"/>
      <c r="L63" s="20"/>
      <c r="M63" s="20"/>
      <c r="N63" s="20"/>
      <c r="O63" s="20"/>
      <c r="P63" s="20"/>
      <c r="Q63" s="20"/>
      <c r="R63" s="20"/>
    </row>
    <row r="64" spans="1:18" ht="12.75" customHeight="1" x14ac:dyDescent="0.35">
      <c r="A64" s="8" t="s">
        <v>167</v>
      </c>
      <c r="B64" s="20">
        <v>0</v>
      </c>
      <c r="C64" s="20">
        <v>0</v>
      </c>
      <c r="D64" s="20">
        <v>0</v>
      </c>
      <c r="E64" s="20">
        <v>0</v>
      </c>
      <c r="F64" s="20">
        <v>0</v>
      </c>
      <c r="G64" s="20">
        <v>0</v>
      </c>
      <c r="H64" s="20">
        <v>0</v>
      </c>
      <c r="I64" s="20">
        <v>1</v>
      </c>
      <c r="J64" s="20">
        <v>4</v>
      </c>
      <c r="K64" s="20">
        <v>5</v>
      </c>
      <c r="L64" s="20">
        <v>1</v>
      </c>
      <c r="M64" s="20">
        <v>0</v>
      </c>
      <c r="N64" s="20">
        <v>0</v>
      </c>
      <c r="O64" s="20">
        <v>1</v>
      </c>
      <c r="P64" s="20">
        <v>0</v>
      </c>
      <c r="Q64" s="20">
        <v>0</v>
      </c>
      <c r="R64" s="20">
        <v>12</v>
      </c>
    </row>
    <row r="65" spans="1:18" ht="12.75" customHeight="1" x14ac:dyDescent="0.35">
      <c r="A65" s="8" t="s">
        <v>192</v>
      </c>
      <c r="B65" s="20">
        <v>5</v>
      </c>
      <c r="C65" s="20">
        <v>2</v>
      </c>
      <c r="D65" s="20">
        <v>1</v>
      </c>
      <c r="E65" s="20">
        <v>1</v>
      </c>
      <c r="F65" s="20">
        <v>4</v>
      </c>
      <c r="G65" s="20">
        <v>0</v>
      </c>
      <c r="H65" s="20">
        <v>7</v>
      </c>
      <c r="I65" s="20">
        <v>22</v>
      </c>
      <c r="J65" s="20">
        <v>21</v>
      </c>
      <c r="K65" s="20">
        <v>22</v>
      </c>
      <c r="L65" s="20">
        <v>20</v>
      </c>
      <c r="M65" s="20">
        <v>15</v>
      </c>
      <c r="N65" s="20">
        <v>6</v>
      </c>
      <c r="O65" s="20">
        <v>5</v>
      </c>
      <c r="P65" s="20">
        <v>2</v>
      </c>
      <c r="Q65" s="20">
        <v>4</v>
      </c>
      <c r="R65" s="20">
        <v>137</v>
      </c>
    </row>
    <row r="66" spans="1:18" ht="12.75" customHeight="1" x14ac:dyDescent="0.35">
      <c r="A66" s="8" t="s">
        <v>193</v>
      </c>
      <c r="B66" s="20">
        <v>5.4854599999999998</v>
      </c>
      <c r="C66" s="20">
        <v>2.6672899999999999</v>
      </c>
      <c r="D66" s="20">
        <v>1.69885</v>
      </c>
      <c r="E66" s="20">
        <v>2.0892900000000001</v>
      </c>
      <c r="F66" s="20">
        <v>4.6986400000000001</v>
      </c>
      <c r="G66" s="20">
        <v>0.63378999999999996</v>
      </c>
      <c r="H66" s="20">
        <v>8.8366600000000002</v>
      </c>
      <c r="I66" s="20">
        <v>27.563829999999999</v>
      </c>
      <c r="J66" s="20">
        <v>25.91957</v>
      </c>
      <c r="K66" s="20">
        <v>28.464189999999999</v>
      </c>
      <c r="L66" s="20">
        <v>25.175909999999998</v>
      </c>
      <c r="M66" s="20">
        <v>18.939990000000002</v>
      </c>
      <c r="N66" s="20">
        <v>8.10046</v>
      </c>
      <c r="O66" s="20">
        <v>5.7291800000000004</v>
      </c>
      <c r="P66" s="20">
        <v>2.4488500000000002</v>
      </c>
      <c r="Q66" s="20">
        <v>4.56088</v>
      </c>
      <c r="R66" s="20">
        <v>173.01284000000001</v>
      </c>
    </row>
    <row r="67" spans="1:18" ht="12.75" customHeight="1" x14ac:dyDescent="0.35">
      <c r="A67" s="8" t="s">
        <v>168</v>
      </c>
      <c r="B67" s="20">
        <v>22</v>
      </c>
      <c r="C67" s="20">
        <v>23</v>
      </c>
      <c r="D67" s="20">
        <v>32</v>
      </c>
      <c r="E67" s="20">
        <v>32</v>
      </c>
      <c r="F67" s="20">
        <v>27</v>
      </c>
      <c r="G67" s="20">
        <v>22</v>
      </c>
      <c r="H67" s="20">
        <v>68</v>
      </c>
      <c r="I67" s="20">
        <v>233</v>
      </c>
      <c r="J67" s="20">
        <v>201</v>
      </c>
      <c r="K67" s="20">
        <v>262</v>
      </c>
      <c r="L67" s="20">
        <v>191</v>
      </c>
      <c r="M67" s="20">
        <v>141</v>
      </c>
      <c r="N67" s="20">
        <v>55</v>
      </c>
      <c r="O67" s="20">
        <v>18</v>
      </c>
      <c r="P67" s="20">
        <v>10</v>
      </c>
      <c r="Q67" s="20">
        <v>40</v>
      </c>
      <c r="R67" s="20">
        <v>1377</v>
      </c>
    </row>
    <row r="68" spans="1:18" ht="12.75" customHeight="1" x14ac:dyDescent="0.35">
      <c r="A68" s="5" t="s">
        <v>35</v>
      </c>
      <c r="B68" s="20"/>
      <c r="C68" s="20"/>
      <c r="D68" s="20"/>
      <c r="E68" s="20"/>
      <c r="F68" s="20"/>
      <c r="G68" s="20"/>
      <c r="H68" s="20"/>
      <c r="I68" s="20"/>
      <c r="J68" s="20"/>
      <c r="K68" s="20"/>
      <c r="L68" s="20"/>
      <c r="M68" s="20"/>
      <c r="N68" s="20"/>
      <c r="O68" s="20"/>
      <c r="P68" s="20"/>
      <c r="Q68" s="20"/>
      <c r="R68" s="20"/>
    </row>
    <row r="69" spans="1:18" ht="12.75" customHeight="1" x14ac:dyDescent="0.35">
      <c r="A69" s="8" t="s">
        <v>167</v>
      </c>
      <c r="B69" s="20">
        <v>0</v>
      </c>
      <c r="C69" s="20">
        <v>0</v>
      </c>
      <c r="D69" s="20">
        <v>0</v>
      </c>
      <c r="E69" s="20">
        <v>0</v>
      </c>
      <c r="F69" s="20">
        <v>0</v>
      </c>
      <c r="G69" s="20">
        <v>0</v>
      </c>
      <c r="H69" s="20">
        <v>3</v>
      </c>
      <c r="I69" s="20">
        <v>1</v>
      </c>
      <c r="J69" s="20">
        <v>0</v>
      </c>
      <c r="K69" s="20">
        <v>2</v>
      </c>
      <c r="L69" s="20">
        <v>1</v>
      </c>
      <c r="M69" s="20">
        <v>6</v>
      </c>
      <c r="N69" s="20">
        <v>2</v>
      </c>
      <c r="O69" s="20">
        <v>6</v>
      </c>
      <c r="P69" s="20">
        <v>5</v>
      </c>
      <c r="Q69" s="20">
        <v>0</v>
      </c>
      <c r="R69" s="20">
        <v>26</v>
      </c>
    </row>
    <row r="70" spans="1:18" ht="12.75" customHeight="1" x14ac:dyDescent="0.35">
      <c r="A70" s="8" t="s">
        <v>194</v>
      </c>
      <c r="B70" s="20">
        <v>1</v>
      </c>
      <c r="C70" s="20">
        <v>1</v>
      </c>
      <c r="D70" s="20">
        <v>3</v>
      </c>
      <c r="E70" s="20">
        <v>12</v>
      </c>
      <c r="F70" s="20">
        <v>6</v>
      </c>
      <c r="G70" s="20">
        <v>3</v>
      </c>
      <c r="H70" s="20">
        <v>9</v>
      </c>
      <c r="I70" s="20">
        <v>18</v>
      </c>
      <c r="J70" s="20">
        <v>20</v>
      </c>
      <c r="K70" s="20">
        <v>18</v>
      </c>
      <c r="L70" s="20">
        <v>28</v>
      </c>
      <c r="M70" s="20">
        <v>32</v>
      </c>
      <c r="N70" s="20">
        <v>15</v>
      </c>
      <c r="O70" s="20">
        <v>23</v>
      </c>
      <c r="P70" s="20">
        <v>29</v>
      </c>
      <c r="Q70" s="20">
        <v>2</v>
      </c>
      <c r="R70" s="20">
        <v>220</v>
      </c>
    </row>
    <row r="71" spans="1:18" ht="12.75" customHeight="1" x14ac:dyDescent="0.35">
      <c r="A71" s="8" t="s">
        <v>195</v>
      </c>
      <c r="B71" s="20">
        <v>1.3265400000000001</v>
      </c>
      <c r="C71" s="20">
        <v>1.5184</v>
      </c>
      <c r="D71" s="20">
        <v>3.64479</v>
      </c>
      <c r="E71" s="20">
        <v>12.959530000000001</v>
      </c>
      <c r="F71" s="20">
        <v>6.3838999999999997</v>
      </c>
      <c r="G71" s="20">
        <v>3.5018600000000002</v>
      </c>
      <c r="H71" s="20">
        <v>10.517609999999999</v>
      </c>
      <c r="I71" s="20">
        <v>21.2516</v>
      </c>
      <c r="J71" s="20">
        <v>22.221689999999999</v>
      </c>
      <c r="K71" s="20">
        <v>23.130130000000001</v>
      </c>
      <c r="L71" s="20">
        <v>34.59272</v>
      </c>
      <c r="M71" s="20">
        <v>38.104349999999997</v>
      </c>
      <c r="N71" s="20">
        <v>19.410889999999998</v>
      </c>
      <c r="O71" s="20">
        <v>26.767009999999999</v>
      </c>
      <c r="P71" s="20">
        <v>34.339739999999999</v>
      </c>
      <c r="Q71" s="20">
        <v>2.7689900000000001</v>
      </c>
      <c r="R71" s="20">
        <v>262.43975</v>
      </c>
    </row>
    <row r="72" spans="1:18" ht="12.75" customHeight="1" x14ac:dyDescent="0.35">
      <c r="A72" s="8" t="s">
        <v>168</v>
      </c>
      <c r="B72" s="20">
        <v>4</v>
      </c>
      <c r="C72" s="20">
        <v>11</v>
      </c>
      <c r="D72" s="20">
        <v>15</v>
      </c>
      <c r="E72" s="20">
        <v>36</v>
      </c>
      <c r="F72" s="20">
        <v>12</v>
      </c>
      <c r="G72" s="20">
        <v>11</v>
      </c>
      <c r="H72" s="20">
        <v>41</v>
      </c>
      <c r="I72" s="20">
        <v>85</v>
      </c>
      <c r="J72" s="20">
        <v>72</v>
      </c>
      <c r="K72" s="20">
        <v>131</v>
      </c>
      <c r="L72" s="20">
        <v>163</v>
      </c>
      <c r="M72" s="20">
        <v>151</v>
      </c>
      <c r="N72" s="20">
        <v>84</v>
      </c>
      <c r="O72" s="20">
        <v>84</v>
      </c>
      <c r="P72" s="20">
        <v>98</v>
      </c>
      <c r="Q72" s="20">
        <v>24</v>
      </c>
      <c r="R72" s="20">
        <v>1022</v>
      </c>
    </row>
    <row r="73" spans="1:18" ht="12.75" customHeight="1" x14ac:dyDescent="0.35">
      <c r="A73" s="5" t="s">
        <v>42</v>
      </c>
      <c r="B73" s="20"/>
      <c r="C73" s="20"/>
      <c r="D73" s="20"/>
      <c r="E73" s="20"/>
      <c r="F73" s="20"/>
      <c r="G73" s="20"/>
      <c r="H73" s="20"/>
      <c r="I73" s="20"/>
      <c r="J73" s="20"/>
      <c r="K73" s="20"/>
      <c r="L73" s="20"/>
      <c r="M73" s="20"/>
      <c r="N73" s="20"/>
      <c r="O73" s="20"/>
      <c r="P73" s="20"/>
      <c r="Q73" s="20"/>
      <c r="R73" s="20"/>
    </row>
    <row r="74" spans="1:18" ht="12.75" customHeight="1" x14ac:dyDescent="0.35">
      <c r="A74" s="6" t="s">
        <v>167</v>
      </c>
      <c r="B74" s="20">
        <v>9</v>
      </c>
      <c r="C74" s="20">
        <v>10</v>
      </c>
      <c r="D74" s="20">
        <v>10</v>
      </c>
      <c r="E74" s="20">
        <v>24</v>
      </c>
      <c r="F74" s="20">
        <v>14</v>
      </c>
      <c r="G74" s="20">
        <v>16</v>
      </c>
      <c r="H74" s="20">
        <v>98</v>
      </c>
      <c r="I74" s="20">
        <v>217</v>
      </c>
      <c r="J74" s="20">
        <v>174</v>
      </c>
      <c r="K74" s="20">
        <v>229</v>
      </c>
      <c r="L74" s="20">
        <v>236</v>
      </c>
      <c r="M74" s="20">
        <v>203</v>
      </c>
      <c r="N74" s="20">
        <v>189</v>
      </c>
      <c r="O74" s="20">
        <v>147</v>
      </c>
      <c r="P74" s="20">
        <v>199</v>
      </c>
      <c r="Q74" s="20">
        <v>0</v>
      </c>
      <c r="R74" s="20">
        <v>1775</v>
      </c>
    </row>
    <row r="75" spans="1:18" ht="12.75" customHeight="1" x14ac:dyDescent="0.35">
      <c r="A75" s="6" t="s">
        <v>196</v>
      </c>
      <c r="B75" s="20">
        <v>286</v>
      </c>
      <c r="C75" s="20">
        <v>302</v>
      </c>
      <c r="D75" s="20">
        <v>603</v>
      </c>
      <c r="E75" s="20">
        <v>891</v>
      </c>
      <c r="F75" s="20">
        <v>364</v>
      </c>
      <c r="G75" s="20">
        <v>524</v>
      </c>
      <c r="H75" s="20">
        <v>1347</v>
      </c>
      <c r="I75" s="20">
        <v>2963</v>
      </c>
      <c r="J75" s="20">
        <v>2373</v>
      </c>
      <c r="K75" s="20">
        <v>3533</v>
      </c>
      <c r="L75" s="20">
        <v>3603</v>
      </c>
      <c r="M75" s="20">
        <v>3015</v>
      </c>
      <c r="N75" s="20">
        <v>1952</v>
      </c>
      <c r="O75" s="20">
        <v>1401</v>
      </c>
      <c r="P75" s="20">
        <v>1208</v>
      </c>
      <c r="Q75" s="20">
        <v>217</v>
      </c>
      <c r="R75" s="20">
        <v>24582</v>
      </c>
    </row>
    <row r="76" spans="1:18" ht="12.75" customHeight="1" x14ac:dyDescent="0.35">
      <c r="A76" s="6" t="s">
        <v>197</v>
      </c>
      <c r="B76" s="20">
        <v>364.15696000000003</v>
      </c>
      <c r="C76" s="20">
        <v>388.06932</v>
      </c>
      <c r="D76" s="20">
        <v>761.36848999999995</v>
      </c>
      <c r="E76" s="20">
        <v>1097.30969</v>
      </c>
      <c r="F76" s="20">
        <v>462.40985999999998</v>
      </c>
      <c r="G76" s="20">
        <v>685.46954000000005</v>
      </c>
      <c r="H76" s="20">
        <v>1707.4562800000001</v>
      </c>
      <c r="I76" s="20">
        <v>3749.3511899999999</v>
      </c>
      <c r="J76" s="20">
        <v>2948.3267300000002</v>
      </c>
      <c r="K76" s="20">
        <v>4360.2430999999997</v>
      </c>
      <c r="L76" s="20">
        <v>4444.5552500000003</v>
      </c>
      <c r="M76" s="20">
        <v>3712.1252899999999</v>
      </c>
      <c r="N76" s="20">
        <v>2392.12601</v>
      </c>
      <c r="O76" s="20">
        <v>1706.85394</v>
      </c>
      <c r="P76" s="20">
        <v>1435.1777099999999</v>
      </c>
      <c r="Q76" s="20">
        <v>270.84836000000001</v>
      </c>
      <c r="R76" s="20">
        <v>30485.847720000002</v>
      </c>
    </row>
    <row r="77" spans="1:18" ht="12.75" customHeight="1" x14ac:dyDescent="0.35">
      <c r="A77" s="6" t="s">
        <v>168</v>
      </c>
      <c r="B77" s="20">
        <v>2753</v>
      </c>
      <c r="C77" s="20">
        <v>2907</v>
      </c>
      <c r="D77" s="20">
        <v>4891</v>
      </c>
      <c r="E77" s="20">
        <v>6176</v>
      </c>
      <c r="F77" s="20">
        <v>2519</v>
      </c>
      <c r="G77" s="20">
        <v>4137</v>
      </c>
      <c r="H77" s="20">
        <v>10578</v>
      </c>
      <c r="I77" s="20">
        <v>25628</v>
      </c>
      <c r="J77" s="20">
        <v>21899</v>
      </c>
      <c r="K77" s="20">
        <v>33288</v>
      </c>
      <c r="L77" s="20">
        <v>30031</v>
      </c>
      <c r="M77" s="20">
        <v>22052</v>
      </c>
      <c r="N77" s="20">
        <v>12363</v>
      </c>
      <c r="O77" s="20">
        <v>7368</v>
      </c>
      <c r="P77" s="20">
        <v>4813</v>
      </c>
      <c r="Q77" s="20">
        <v>3074</v>
      </c>
      <c r="R77" s="20">
        <v>194477</v>
      </c>
    </row>
    <row r="78" spans="1:18" ht="3.75" customHeight="1" x14ac:dyDescent="0.35">
      <c r="A78" s="1"/>
      <c r="B78" s="15"/>
      <c r="C78" s="15"/>
      <c r="D78" s="15"/>
      <c r="E78" s="15"/>
      <c r="F78" s="15"/>
      <c r="G78" s="15"/>
      <c r="H78" s="15"/>
      <c r="I78" s="15"/>
      <c r="J78" s="15"/>
      <c r="K78" s="15"/>
      <c r="L78" s="15"/>
      <c r="M78" s="15"/>
      <c r="N78" s="15"/>
      <c r="O78" s="15"/>
      <c r="P78" s="15"/>
      <c r="Q78" s="15"/>
      <c r="R78" s="15"/>
    </row>
    <row r="79" spans="1:18" ht="14" customHeight="1" x14ac:dyDescent="0.35">
      <c r="A79" s="5" t="s">
        <v>36</v>
      </c>
      <c r="B79" s="7"/>
      <c r="C79" s="7"/>
      <c r="D79" s="7"/>
      <c r="E79" s="7"/>
      <c r="F79" s="7"/>
      <c r="G79" s="7"/>
      <c r="H79" s="7"/>
      <c r="I79" s="7"/>
      <c r="J79" s="7"/>
      <c r="K79" s="7"/>
      <c r="L79" s="7"/>
      <c r="M79" s="7"/>
      <c r="N79" s="7"/>
      <c r="O79" s="7"/>
      <c r="P79" s="7"/>
      <c r="Q79" s="7"/>
      <c r="R79" s="10" t="s">
        <v>28</v>
      </c>
    </row>
    <row r="80" spans="1:18" ht="11" customHeight="1" x14ac:dyDescent="0.35">
      <c r="A80" s="5" t="s">
        <v>37</v>
      </c>
      <c r="B80" s="7"/>
      <c r="C80" s="7"/>
      <c r="D80" s="7"/>
      <c r="E80" s="7"/>
      <c r="F80" s="7"/>
      <c r="G80" s="7"/>
      <c r="H80" s="7"/>
      <c r="I80" s="7"/>
      <c r="J80" s="7"/>
      <c r="K80" s="7"/>
      <c r="L80" s="7"/>
      <c r="M80" s="7"/>
      <c r="N80" s="7"/>
      <c r="O80" s="7"/>
      <c r="P80" s="7"/>
      <c r="Q80" s="7"/>
      <c r="R80" s="12" t="s">
        <v>27</v>
      </c>
    </row>
    <row r="81" spans="1:18" ht="11" customHeight="1" x14ac:dyDescent="0.35">
      <c r="A81" s="5" t="s">
        <v>38</v>
      </c>
      <c r="B81" s="7"/>
      <c r="C81" s="7"/>
      <c r="D81" s="7"/>
      <c r="E81" s="7"/>
      <c r="F81" s="7"/>
      <c r="G81" s="7"/>
      <c r="H81" s="7"/>
      <c r="I81" s="7"/>
      <c r="J81" s="7"/>
      <c r="K81" s="7"/>
      <c r="L81" s="7"/>
      <c r="M81" s="7"/>
      <c r="N81" s="7"/>
      <c r="O81" s="7"/>
      <c r="P81" s="7"/>
      <c r="Q81" s="7"/>
      <c r="R81" s="7"/>
    </row>
    <row r="82" spans="1:18" ht="11" customHeight="1" x14ac:dyDescent="0.35">
      <c r="A82" s="17" t="s">
        <v>43</v>
      </c>
      <c r="B82" s="7"/>
      <c r="C82" s="7"/>
      <c r="D82" s="7"/>
      <c r="E82" s="7"/>
      <c r="F82" s="7"/>
      <c r="G82" s="7"/>
      <c r="H82" s="7"/>
      <c r="I82" s="7"/>
      <c r="J82" s="7"/>
      <c r="K82" s="7"/>
      <c r="L82" s="7"/>
      <c r="M82" s="7"/>
      <c r="N82" s="7"/>
      <c r="O82" s="7"/>
      <c r="P82" s="7"/>
      <c r="Q82" s="7"/>
      <c r="R82" s="7"/>
    </row>
    <row r="83" spans="1:18" ht="11" customHeight="1" x14ac:dyDescent="0.35">
      <c r="A83" s="17" t="s">
        <v>44</v>
      </c>
      <c r="B83" s="7"/>
      <c r="C83" s="7"/>
      <c r="D83" s="7"/>
      <c r="E83" s="7"/>
      <c r="F83" s="7"/>
      <c r="G83" s="7"/>
      <c r="H83" s="7"/>
      <c r="I83" s="7"/>
      <c r="J83" s="7"/>
      <c r="K83" s="7"/>
      <c r="L83" s="7"/>
      <c r="M83" s="7"/>
      <c r="N83" s="7"/>
      <c r="O83" s="7"/>
      <c r="P83" s="7"/>
      <c r="Q83" s="7"/>
      <c r="R83" s="7"/>
    </row>
    <row r="84" spans="1:18" ht="40" customHeight="1" x14ac:dyDescent="0.35">
      <c r="A84" s="21" t="s">
        <v>229</v>
      </c>
      <c r="B84" s="21"/>
      <c r="C84" s="21"/>
      <c r="D84" s="21"/>
      <c r="E84" s="21"/>
      <c r="F84" s="21"/>
      <c r="G84" s="21"/>
      <c r="H84" s="21"/>
      <c r="I84" s="21"/>
      <c r="J84" s="21"/>
      <c r="K84" s="21"/>
      <c r="L84" s="21"/>
      <c r="M84" s="21"/>
      <c r="N84" s="21"/>
      <c r="O84" s="21"/>
      <c r="P84" s="21"/>
      <c r="Q84" s="21"/>
      <c r="R84" s="21"/>
    </row>
    <row r="85" spans="1:18" ht="11" customHeight="1" x14ac:dyDescent="0.35">
      <c r="A85" s="13" t="s">
        <v>26</v>
      </c>
      <c r="B85" s="7"/>
      <c r="C85" s="7"/>
      <c r="D85" s="7"/>
      <c r="E85" s="7"/>
      <c r="F85" s="7"/>
      <c r="G85" s="7"/>
      <c r="H85" s="7"/>
      <c r="I85" s="7"/>
      <c r="J85" s="7"/>
      <c r="K85" s="7"/>
      <c r="L85" s="7"/>
      <c r="M85" s="7"/>
      <c r="N85" s="7"/>
      <c r="O85" s="7"/>
      <c r="P85" s="7"/>
      <c r="Q85" s="7"/>
      <c r="R85" s="7"/>
    </row>
    <row r="86" spans="1:18" ht="11" customHeight="1" x14ac:dyDescent="0.35">
      <c r="A86" s="14" t="s">
        <v>29</v>
      </c>
      <c r="B86" s="7"/>
      <c r="C86" s="7"/>
      <c r="D86" s="7"/>
      <c r="E86" s="7"/>
      <c r="F86" s="7"/>
      <c r="G86" s="7"/>
      <c r="H86" s="7"/>
      <c r="I86" s="7"/>
      <c r="J86" s="7"/>
      <c r="K86" s="7"/>
      <c r="L86" s="7"/>
      <c r="M86" s="7"/>
      <c r="N86" s="7"/>
      <c r="O86" s="7"/>
      <c r="P86" s="7"/>
      <c r="Q86" s="7"/>
      <c r="R86" s="12" t="s">
        <v>170</v>
      </c>
    </row>
    <row r="87" spans="1:18" ht="11" customHeight="1" x14ac:dyDescent="0.35">
      <c r="A87" s="16" t="str">
        <f>HYPERLINK("https://www.gov.uk/government/publications/road-accidents-and-safety-statistics-guidance","Notes &amp; Definitions")</f>
        <v>Notes &amp; Definitions</v>
      </c>
      <c r="B87" s="7"/>
      <c r="C87" s="7"/>
      <c r="D87" s="7"/>
      <c r="E87" s="7"/>
      <c r="F87" s="7"/>
      <c r="G87" s="7"/>
      <c r="H87" s="7"/>
      <c r="I87" s="7"/>
      <c r="J87" s="7"/>
      <c r="K87" s="7"/>
      <c r="L87" s="7"/>
      <c r="M87" s="7"/>
      <c r="N87" s="7"/>
      <c r="O87" s="7"/>
      <c r="P87" s="7"/>
      <c r="Q87" s="7"/>
      <c r="R87" s="12" t="s">
        <v>171</v>
      </c>
    </row>
  </sheetData>
  <mergeCells count="1">
    <mergeCell ref="A84:R84"/>
  </mergeCells>
  <hyperlinks>
    <hyperlink ref="A86" r:id="rId1"/>
    <hyperlink ref="A84:M84"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
    <hyperlink ref="A84:R84" r:id="rId3"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For analysis of trends over time, using the experimental adjusted series is recommended."/>
  </hyperlinks>
  <pageMargins left="0.70866141732283505" right="0.70866141732283505" top="0.78740157480314998" bottom="0.59055118110236204" header="0.511811023622047" footer="0.511811023622047"/>
  <pageSetup paperSize="9" scale="87"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7"/>
  <sheetViews>
    <sheetView showGridLines="0" topLeftCell="A70" zoomScale="120" zoomScaleNormal="120" workbookViewId="0">
      <selection activeCell="A84" sqref="A84:XFD84"/>
    </sheetView>
  </sheetViews>
  <sheetFormatPr defaultRowHeight="15.5" x14ac:dyDescent="0.35"/>
  <cols>
    <col min="1" max="1" width="14.58203125" customWidth="1"/>
    <col min="2" max="2" width="4.6640625" customWidth="1"/>
    <col min="3" max="16" width="5.08203125" customWidth="1"/>
    <col min="17" max="17" width="6.08203125" customWidth="1"/>
    <col min="18" max="18" width="5.6640625" customWidth="1"/>
  </cols>
  <sheetData>
    <row r="1" spans="1:18" ht="11.5" customHeight="1" x14ac:dyDescent="0.35">
      <c r="A1" s="2" t="s">
        <v>25</v>
      </c>
    </row>
    <row r="2" spans="1:18" ht="10" customHeight="1" x14ac:dyDescent="0.35">
      <c r="A2" s="3" t="str">
        <f>HYPERLINK("https://www.gov.uk/government/statistics/reported-road-casualties-great-britain-annual-report-2013",
  "Reported Road Casualties Great Britain Annual Report 2013")</f>
        <v>Reported Road Casualties Great Britain Annual Report 2013</v>
      </c>
    </row>
    <row r="3" spans="1:18" ht="15" customHeight="1" x14ac:dyDescent="0.35">
      <c r="A3" s="9" t="s">
        <v>24</v>
      </c>
    </row>
    <row r="4" spans="1:18" ht="12.75" customHeight="1" x14ac:dyDescent="0.35">
      <c r="A4" s="4" t="s">
        <v>200</v>
      </c>
    </row>
    <row r="5" spans="1:18" ht="15" customHeight="1" x14ac:dyDescent="0.35">
      <c r="A5" s="11"/>
      <c r="B5" s="11"/>
      <c r="C5" s="11"/>
      <c r="D5" s="11"/>
      <c r="E5" s="11"/>
      <c r="F5" s="11"/>
      <c r="G5" s="11"/>
      <c r="H5" s="11"/>
      <c r="I5" s="11"/>
      <c r="J5" s="11"/>
      <c r="K5" s="11"/>
      <c r="L5" s="11"/>
      <c r="M5" s="11"/>
      <c r="N5" s="11"/>
      <c r="O5" s="11"/>
      <c r="P5" s="11"/>
      <c r="Q5" s="11"/>
      <c r="R5" s="18" t="s">
        <v>0</v>
      </c>
    </row>
    <row r="6" spans="1:18" ht="13.5" customHeight="1" x14ac:dyDescent="0.35">
      <c r="A6" s="7"/>
      <c r="B6" s="19" t="s">
        <v>32</v>
      </c>
      <c r="C6" s="19" t="s">
        <v>1</v>
      </c>
      <c r="D6" s="19" t="s">
        <v>2</v>
      </c>
      <c r="E6" s="19" t="s">
        <v>3</v>
      </c>
      <c r="F6" s="19" t="s">
        <v>39</v>
      </c>
      <c r="G6" s="19" t="s">
        <v>40</v>
      </c>
      <c r="H6" s="19" t="s">
        <v>34</v>
      </c>
      <c r="I6" s="19" t="s">
        <v>45</v>
      </c>
      <c r="J6" s="19" t="s">
        <v>46</v>
      </c>
      <c r="K6" s="19" t="s">
        <v>4</v>
      </c>
      <c r="L6" s="19" t="s">
        <v>5</v>
      </c>
      <c r="M6" s="19" t="s">
        <v>6</v>
      </c>
      <c r="N6" s="19" t="s">
        <v>7</v>
      </c>
      <c r="O6" s="19" t="s">
        <v>8</v>
      </c>
      <c r="P6" s="19" t="s">
        <v>9</v>
      </c>
      <c r="Q6" s="19" t="s">
        <v>30</v>
      </c>
      <c r="R6" s="19" t="s">
        <v>33</v>
      </c>
    </row>
    <row r="7" spans="1:18" x14ac:dyDescent="0.35">
      <c r="A7" s="7"/>
      <c r="B7" s="19"/>
      <c r="C7" s="19"/>
      <c r="D7" s="19"/>
      <c r="E7" s="19"/>
      <c r="F7" s="19"/>
      <c r="G7" s="19"/>
      <c r="H7" s="19"/>
      <c r="I7" s="19"/>
      <c r="J7" s="19"/>
      <c r="K7" s="19"/>
      <c r="L7" s="19"/>
      <c r="M7" s="19"/>
      <c r="N7" s="19"/>
      <c r="O7" s="19"/>
      <c r="P7" s="19" t="s">
        <v>10</v>
      </c>
      <c r="Q7" s="19" t="s">
        <v>31</v>
      </c>
      <c r="R7" s="19" t="s">
        <v>11</v>
      </c>
    </row>
    <row r="8" spans="1:18" ht="4.5" customHeight="1" x14ac:dyDescent="0.35">
      <c r="A8" s="5" t="s">
        <v>12</v>
      </c>
      <c r="B8" s="10" t="s">
        <v>13</v>
      </c>
      <c r="C8" s="10" t="s">
        <v>13</v>
      </c>
      <c r="D8" s="10" t="s">
        <v>14</v>
      </c>
      <c r="E8" s="10" t="s">
        <v>14</v>
      </c>
      <c r="F8" s="10" t="s">
        <v>14</v>
      </c>
      <c r="G8" s="10" t="s">
        <v>14</v>
      </c>
      <c r="H8" s="10" t="s">
        <v>14</v>
      </c>
      <c r="I8" s="10" t="s">
        <v>14</v>
      </c>
      <c r="J8" s="10" t="s">
        <v>14</v>
      </c>
      <c r="K8" s="10" t="s">
        <v>14</v>
      </c>
      <c r="L8" s="10" t="s">
        <v>14</v>
      </c>
      <c r="M8" s="10" t="s">
        <v>14</v>
      </c>
      <c r="N8" s="10" t="s">
        <v>14</v>
      </c>
      <c r="O8" s="10" t="s">
        <v>14</v>
      </c>
      <c r="P8" s="10" t="s">
        <v>14</v>
      </c>
      <c r="Q8" s="10" t="s">
        <v>14</v>
      </c>
      <c r="R8" s="10" t="s">
        <v>14</v>
      </c>
    </row>
    <row r="9" spans="1:18" ht="12.75" customHeight="1" x14ac:dyDescent="0.35">
      <c r="A9" s="5" t="s">
        <v>18</v>
      </c>
      <c r="B9" s="7"/>
      <c r="C9" s="7"/>
      <c r="D9" s="7"/>
      <c r="E9" s="7"/>
      <c r="F9" s="7"/>
      <c r="G9" s="7"/>
      <c r="H9" s="7"/>
      <c r="I9" s="7"/>
      <c r="J9" s="7"/>
      <c r="K9" s="7"/>
      <c r="L9" s="7"/>
      <c r="M9" s="7"/>
      <c r="N9" s="7"/>
      <c r="O9" s="7"/>
      <c r="P9" s="7"/>
      <c r="Q9" s="7"/>
      <c r="R9" s="7"/>
    </row>
    <row r="10" spans="1:18" ht="12.75" customHeight="1" x14ac:dyDescent="0.35">
      <c r="A10" s="6" t="s">
        <v>198</v>
      </c>
      <c r="B10" s="20">
        <v>5</v>
      </c>
      <c r="C10" s="20">
        <v>3</v>
      </c>
      <c r="D10" s="20">
        <v>6</v>
      </c>
      <c r="E10" s="20">
        <v>12</v>
      </c>
      <c r="F10" s="20">
        <v>4</v>
      </c>
      <c r="G10" s="20">
        <v>5</v>
      </c>
      <c r="H10" s="20">
        <v>14</v>
      </c>
      <c r="I10" s="20">
        <v>33</v>
      </c>
      <c r="J10" s="20">
        <v>29</v>
      </c>
      <c r="K10" s="20">
        <v>44</v>
      </c>
      <c r="L10" s="20">
        <v>49</v>
      </c>
      <c r="M10" s="20">
        <v>48</v>
      </c>
      <c r="N10" s="20">
        <v>31</v>
      </c>
      <c r="O10" s="20">
        <v>47</v>
      </c>
      <c r="P10" s="20">
        <v>68</v>
      </c>
      <c r="Q10" s="20">
        <v>0</v>
      </c>
      <c r="R10" s="20">
        <v>398</v>
      </c>
    </row>
    <row r="11" spans="1:18" ht="12.75" customHeight="1" x14ac:dyDescent="0.35">
      <c r="A11" s="6" t="s">
        <v>203</v>
      </c>
      <c r="B11" s="20">
        <v>188</v>
      </c>
      <c r="C11" s="20">
        <v>237</v>
      </c>
      <c r="D11" s="20">
        <v>429</v>
      </c>
      <c r="E11" s="20">
        <v>504</v>
      </c>
      <c r="F11" s="20">
        <v>98</v>
      </c>
      <c r="G11" s="20">
        <v>85</v>
      </c>
      <c r="H11" s="20">
        <v>195</v>
      </c>
      <c r="I11" s="20">
        <v>399</v>
      </c>
      <c r="J11" s="20">
        <v>361</v>
      </c>
      <c r="K11" s="20">
        <v>543</v>
      </c>
      <c r="L11" s="20">
        <v>563</v>
      </c>
      <c r="M11" s="20">
        <v>483</v>
      </c>
      <c r="N11" s="20">
        <v>425</v>
      </c>
      <c r="O11" s="20">
        <v>403</v>
      </c>
      <c r="P11" s="20">
        <v>414</v>
      </c>
      <c r="Q11" s="20">
        <v>69</v>
      </c>
      <c r="R11" s="20">
        <v>5396</v>
      </c>
    </row>
    <row r="12" spans="1:18" ht="12.75" customHeight="1" x14ac:dyDescent="0.35">
      <c r="A12" s="6" t="s">
        <v>204</v>
      </c>
      <c r="B12" s="20">
        <v>227.75534999999999</v>
      </c>
      <c r="C12" s="20">
        <v>286.24666999999999</v>
      </c>
      <c r="D12" s="20">
        <v>517.00278000000003</v>
      </c>
      <c r="E12" s="20">
        <v>610.25342000000001</v>
      </c>
      <c r="F12" s="20">
        <v>121.96429999999999</v>
      </c>
      <c r="G12" s="20">
        <v>107.55701000000001</v>
      </c>
      <c r="H12" s="20">
        <v>237.17327</v>
      </c>
      <c r="I12" s="20">
        <v>500.13848999999999</v>
      </c>
      <c r="J12" s="20">
        <v>438.78487000000001</v>
      </c>
      <c r="K12" s="20">
        <v>653.72545000000002</v>
      </c>
      <c r="L12" s="20">
        <v>674.99751000000003</v>
      </c>
      <c r="M12" s="20">
        <v>579.02521999999999</v>
      </c>
      <c r="N12" s="20">
        <v>503.17023</v>
      </c>
      <c r="O12" s="20">
        <v>471.38934999999998</v>
      </c>
      <c r="P12" s="20">
        <v>475.23248000000001</v>
      </c>
      <c r="Q12" s="20">
        <v>83.099310000000003</v>
      </c>
      <c r="R12" s="20">
        <v>6487.5156999999999</v>
      </c>
    </row>
    <row r="13" spans="1:18" ht="12.75" customHeight="1" x14ac:dyDescent="0.35">
      <c r="A13" s="6" t="s">
        <v>199</v>
      </c>
      <c r="B13" s="20">
        <v>926</v>
      </c>
      <c r="C13" s="20">
        <v>1086</v>
      </c>
      <c r="D13" s="20">
        <v>1931</v>
      </c>
      <c r="E13" s="20">
        <v>2453</v>
      </c>
      <c r="F13" s="20">
        <v>539</v>
      </c>
      <c r="G13" s="20">
        <v>506</v>
      </c>
      <c r="H13" s="20">
        <v>945</v>
      </c>
      <c r="I13" s="20">
        <v>2139</v>
      </c>
      <c r="J13" s="20">
        <v>1820</v>
      </c>
      <c r="K13" s="20">
        <v>2761</v>
      </c>
      <c r="L13" s="20">
        <v>2567</v>
      </c>
      <c r="M13" s="20">
        <v>2072</v>
      </c>
      <c r="N13" s="20">
        <v>1496</v>
      </c>
      <c r="O13" s="20">
        <v>1211</v>
      </c>
      <c r="P13" s="20">
        <v>1069</v>
      </c>
      <c r="Q13" s="20">
        <v>512</v>
      </c>
      <c r="R13" s="20">
        <v>24033</v>
      </c>
    </row>
    <row r="14" spans="1:18" ht="12.75" customHeight="1" x14ac:dyDescent="0.35">
      <c r="A14" s="5" t="s">
        <v>19</v>
      </c>
      <c r="B14" s="20"/>
      <c r="C14" s="20"/>
      <c r="D14" s="20"/>
      <c r="E14" s="20"/>
      <c r="F14" s="20"/>
      <c r="G14" s="20"/>
      <c r="H14" s="20"/>
      <c r="I14" s="20"/>
      <c r="J14" s="20"/>
      <c r="K14" s="20"/>
      <c r="L14" s="20"/>
      <c r="M14" s="20"/>
      <c r="N14" s="20"/>
      <c r="O14" s="20"/>
      <c r="P14" s="20"/>
      <c r="Q14" s="20"/>
      <c r="R14" s="20"/>
    </row>
    <row r="15" spans="1:18" ht="12.75" customHeight="1" x14ac:dyDescent="0.35">
      <c r="A15" s="6" t="s">
        <v>198</v>
      </c>
      <c r="B15" s="20">
        <v>0</v>
      </c>
      <c r="C15" s="20">
        <v>1</v>
      </c>
      <c r="D15" s="20">
        <v>1</v>
      </c>
      <c r="E15" s="20">
        <v>4</v>
      </c>
      <c r="F15" s="20">
        <v>1</v>
      </c>
      <c r="G15" s="20">
        <v>2</v>
      </c>
      <c r="H15" s="20">
        <v>3</v>
      </c>
      <c r="I15" s="20">
        <v>10</v>
      </c>
      <c r="J15" s="20">
        <v>5</v>
      </c>
      <c r="K15" s="20">
        <v>15</v>
      </c>
      <c r="L15" s="20">
        <v>18</v>
      </c>
      <c r="M15" s="20">
        <v>24</v>
      </c>
      <c r="N15" s="20">
        <v>14</v>
      </c>
      <c r="O15" s="20">
        <v>8</v>
      </c>
      <c r="P15" s="20">
        <v>3</v>
      </c>
      <c r="Q15" s="20">
        <v>0</v>
      </c>
      <c r="R15" s="20">
        <v>109</v>
      </c>
    </row>
    <row r="16" spans="1:18" ht="12.75" customHeight="1" x14ac:dyDescent="0.35">
      <c r="A16" s="6" t="s">
        <v>205</v>
      </c>
      <c r="B16" s="20">
        <v>3</v>
      </c>
      <c r="C16" s="20">
        <v>25</v>
      </c>
      <c r="D16" s="20">
        <v>68</v>
      </c>
      <c r="E16" s="20">
        <v>186</v>
      </c>
      <c r="F16" s="20">
        <v>52</v>
      </c>
      <c r="G16" s="20">
        <v>56</v>
      </c>
      <c r="H16" s="20">
        <v>78</v>
      </c>
      <c r="I16" s="20">
        <v>284</v>
      </c>
      <c r="J16" s="20">
        <v>332</v>
      </c>
      <c r="K16" s="20">
        <v>644</v>
      </c>
      <c r="L16" s="20">
        <v>702</v>
      </c>
      <c r="M16" s="20">
        <v>461</v>
      </c>
      <c r="N16" s="20">
        <v>187</v>
      </c>
      <c r="O16" s="20">
        <v>93</v>
      </c>
      <c r="P16" s="20">
        <v>26</v>
      </c>
      <c r="Q16" s="20">
        <v>55</v>
      </c>
      <c r="R16" s="20">
        <v>3252</v>
      </c>
    </row>
    <row r="17" spans="1:18" ht="12.75" customHeight="1" x14ac:dyDescent="0.35">
      <c r="A17" s="6" t="s">
        <v>206</v>
      </c>
      <c r="B17" s="20">
        <v>4.4651699999999996</v>
      </c>
      <c r="C17" s="20">
        <v>34.320970000000003</v>
      </c>
      <c r="D17" s="20">
        <v>95.591040000000007</v>
      </c>
      <c r="E17" s="20">
        <v>230.20175</v>
      </c>
      <c r="F17" s="20">
        <v>65.08108</v>
      </c>
      <c r="G17" s="20">
        <v>68.209329999999994</v>
      </c>
      <c r="H17" s="20">
        <v>101.05204000000001</v>
      </c>
      <c r="I17" s="20">
        <v>354.78309000000002</v>
      </c>
      <c r="J17" s="20">
        <v>400.24916000000002</v>
      </c>
      <c r="K17" s="20">
        <v>779.62491</v>
      </c>
      <c r="L17" s="20">
        <v>854.73027999999999</v>
      </c>
      <c r="M17" s="20">
        <v>554.05876000000001</v>
      </c>
      <c r="N17" s="20">
        <v>227.59649999999999</v>
      </c>
      <c r="O17" s="20">
        <v>109.08471</v>
      </c>
      <c r="P17" s="20">
        <v>32.854959999999998</v>
      </c>
      <c r="Q17" s="20">
        <v>64.14228</v>
      </c>
      <c r="R17" s="20">
        <v>3976.0460200000002</v>
      </c>
    </row>
    <row r="18" spans="1:18" ht="12.75" customHeight="1" x14ac:dyDescent="0.35">
      <c r="A18" s="6" t="s">
        <v>199</v>
      </c>
      <c r="B18" s="20">
        <v>40</v>
      </c>
      <c r="C18" s="20">
        <v>190</v>
      </c>
      <c r="D18" s="20">
        <v>602</v>
      </c>
      <c r="E18" s="20">
        <v>1126</v>
      </c>
      <c r="F18" s="20">
        <v>335</v>
      </c>
      <c r="G18" s="20">
        <v>347</v>
      </c>
      <c r="H18" s="20">
        <v>617</v>
      </c>
      <c r="I18" s="20">
        <v>2081</v>
      </c>
      <c r="J18" s="20">
        <v>2371</v>
      </c>
      <c r="K18" s="20">
        <v>4269</v>
      </c>
      <c r="L18" s="20">
        <v>3814</v>
      </c>
      <c r="M18" s="20">
        <v>2119</v>
      </c>
      <c r="N18" s="20">
        <v>767</v>
      </c>
      <c r="O18" s="20">
        <v>281</v>
      </c>
      <c r="P18" s="20">
        <v>88</v>
      </c>
      <c r="Q18" s="20">
        <v>391</v>
      </c>
      <c r="R18" s="20">
        <v>19438</v>
      </c>
    </row>
    <row r="19" spans="1:18" ht="12.75" customHeight="1" x14ac:dyDescent="0.35">
      <c r="A19" s="5" t="s">
        <v>23</v>
      </c>
      <c r="B19" s="20"/>
      <c r="C19" s="20"/>
      <c r="D19" s="20"/>
      <c r="E19" s="20"/>
      <c r="F19" s="20"/>
      <c r="G19" s="20"/>
      <c r="H19" s="20"/>
      <c r="I19" s="20"/>
      <c r="J19" s="20"/>
      <c r="K19" s="20"/>
      <c r="L19" s="20"/>
      <c r="M19" s="20"/>
      <c r="N19" s="20"/>
      <c r="O19" s="20"/>
      <c r="P19" s="20"/>
      <c r="Q19" s="20"/>
      <c r="R19" s="20"/>
    </row>
    <row r="20" spans="1:18" ht="12.75" customHeight="1" x14ac:dyDescent="0.35">
      <c r="A20" s="6" t="s">
        <v>198</v>
      </c>
      <c r="B20" s="20">
        <v>0</v>
      </c>
      <c r="C20" s="20">
        <v>0</v>
      </c>
      <c r="D20" s="20">
        <v>0</v>
      </c>
      <c r="E20" s="20">
        <v>0</v>
      </c>
      <c r="F20" s="20">
        <v>1</v>
      </c>
      <c r="G20" s="20">
        <v>1</v>
      </c>
      <c r="H20" s="20">
        <v>0</v>
      </c>
      <c r="I20" s="20">
        <v>0</v>
      </c>
      <c r="J20" s="20">
        <v>0</v>
      </c>
      <c r="K20" s="20">
        <v>1</v>
      </c>
      <c r="L20" s="20">
        <v>0</v>
      </c>
      <c r="M20" s="20">
        <v>0</v>
      </c>
      <c r="N20" s="20">
        <v>0</v>
      </c>
      <c r="O20" s="20">
        <v>0</v>
      </c>
      <c r="P20" s="20">
        <v>0</v>
      </c>
      <c r="Q20" s="20">
        <v>0</v>
      </c>
      <c r="R20" s="20">
        <v>3</v>
      </c>
    </row>
    <row r="21" spans="1:18" ht="12.75" customHeight="1" x14ac:dyDescent="0.35">
      <c r="A21" s="6" t="s">
        <v>207</v>
      </c>
      <c r="B21" s="20">
        <v>0</v>
      </c>
      <c r="C21" s="20">
        <v>0</v>
      </c>
      <c r="D21" s="20">
        <v>0</v>
      </c>
      <c r="E21" s="20">
        <v>6</v>
      </c>
      <c r="F21" s="20">
        <v>112</v>
      </c>
      <c r="G21" s="20">
        <v>73</v>
      </c>
      <c r="H21" s="20">
        <v>47</v>
      </c>
      <c r="I21" s="20">
        <v>56</v>
      </c>
      <c r="J21" s="20">
        <v>27</v>
      </c>
      <c r="K21" s="20">
        <v>39</v>
      </c>
      <c r="L21" s="20">
        <v>31</v>
      </c>
      <c r="M21" s="20">
        <v>18</v>
      </c>
      <c r="N21" s="20">
        <v>8</v>
      </c>
      <c r="O21" s="20">
        <v>3</v>
      </c>
      <c r="P21" s="20">
        <v>2</v>
      </c>
      <c r="Q21" s="20">
        <v>4</v>
      </c>
      <c r="R21" s="20">
        <v>426</v>
      </c>
    </row>
    <row r="22" spans="1:18" ht="12.75" customHeight="1" x14ac:dyDescent="0.35">
      <c r="A22" s="6" t="s">
        <v>208</v>
      </c>
      <c r="B22" s="20">
        <v>0</v>
      </c>
      <c r="C22" s="20">
        <v>2.4410000000000001E-2</v>
      </c>
      <c r="D22" s="20">
        <v>0.16144</v>
      </c>
      <c r="E22" s="20">
        <v>7.9300800000000002</v>
      </c>
      <c r="F22" s="20">
        <v>148.10175000000001</v>
      </c>
      <c r="G22" s="20">
        <v>90.561859999999996</v>
      </c>
      <c r="H22" s="20">
        <v>62.798690000000001</v>
      </c>
      <c r="I22" s="20">
        <v>72.514330000000001</v>
      </c>
      <c r="J22" s="20">
        <v>35.675490000000003</v>
      </c>
      <c r="K22" s="20">
        <v>47.893259999999998</v>
      </c>
      <c r="L22" s="20">
        <v>39.450360000000003</v>
      </c>
      <c r="M22" s="20">
        <v>24.151070000000001</v>
      </c>
      <c r="N22" s="20">
        <v>10.73775</v>
      </c>
      <c r="O22" s="20">
        <v>3.4483999999999999</v>
      </c>
      <c r="P22" s="20">
        <v>2.21902</v>
      </c>
      <c r="Q22" s="20">
        <v>4.6832700000000003</v>
      </c>
      <c r="R22" s="20">
        <v>550.35118999999997</v>
      </c>
    </row>
    <row r="23" spans="1:18" ht="12.75" customHeight="1" x14ac:dyDescent="0.35">
      <c r="A23" s="6" t="s">
        <v>199</v>
      </c>
      <c r="B23" s="20">
        <v>0</v>
      </c>
      <c r="C23" s="20">
        <v>1</v>
      </c>
      <c r="D23" s="20">
        <v>3</v>
      </c>
      <c r="E23" s="20">
        <v>24</v>
      </c>
      <c r="F23" s="20">
        <v>631</v>
      </c>
      <c r="G23" s="20">
        <v>334</v>
      </c>
      <c r="H23" s="20">
        <v>288</v>
      </c>
      <c r="I23" s="20">
        <v>334</v>
      </c>
      <c r="J23" s="20">
        <v>184</v>
      </c>
      <c r="K23" s="20">
        <v>231</v>
      </c>
      <c r="L23" s="20">
        <v>167</v>
      </c>
      <c r="M23" s="20">
        <v>93</v>
      </c>
      <c r="N23" s="20">
        <v>41</v>
      </c>
      <c r="O23" s="20">
        <v>8</v>
      </c>
      <c r="P23" s="20">
        <v>4</v>
      </c>
      <c r="Q23" s="20">
        <v>33</v>
      </c>
      <c r="R23" s="20">
        <v>2376</v>
      </c>
    </row>
    <row r="24" spans="1:18" ht="12.75" customHeight="1" x14ac:dyDescent="0.35">
      <c r="A24" s="5" t="s">
        <v>41</v>
      </c>
      <c r="B24" s="20"/>
      <c r="C24" s="20"/>
      <c r="D24" s="20"/>
      <c r="E24" s="20"/>
      <c r="F24" s="20"/>
      <c r="G24" s="20"/>
      <c r="H24" s="20"/>
      <c r="I24" s="20"/>
      <c r="J24" s="20"/>
      <c r="K24" s="20"/>
      <c r="L24" s="20"/>
      <c r="M24" s="20"/>
      <c r="N24" s="20"/>
      <c r="O24" s="20"/>
      <c r="P24" s="20"/>
      <c r="Q24" s="20"/>
      <c r="R24" s="20"/>
    </row>
    <row r="25" spans="1:18" ht="12.75" customHeight="1" x14ac:dyDescent="0.35">
      <c r="A25" s="5" t="s">
        <v>20</v>
      </c>
      <c r="B25" s="20"/>
      <c r="C25" s="20"/>
      <c r="D25" s="20"/>
      <c r="E25" s="20"/>
      <c r="F25" s="20"/>
      <c r="G25" s="20"/>
      <c r="H25" s="20"/>
      <c r="I25" s="20"/>
      <c r="J25" s="20"/>
      <c r="K25" s="20"/>
      <c r="L25" s="20"/>
      <c r="M25" s="20"/>
      <c r="N25" s="20"/>
      <c r="O25" s="20"/>
      <c r="P25" s="20"/>
      <c r="Q25" s="20"/>
      <c r="R25" s="20"/>
    </row>
    <row r="26" spans="1:18" ht="12.75" customHeight="1" x14ac:dyDescent="0.35">
      <c r="A26" s="8" t="s">
        <v>198</v>
      </c>
      <c r="B26" s="20">
        <v>0</v>
      </c>
      <c r="C26" s="20">
        <v>0</v>
      </c>
      <c r="D26" s="20">
        <v>0</v>
      </c>
      <c r="E26" s="20">
        <v>1</v>
      </c>
      <c r="F26" s="20">
        <v>0</v>
      </c>
      <c r="G26" s="20">
        <v>3</v>
      </c>
      <c r="H26" s="20">
        <v>15</v>
      </c>
      <c r="I26" s="20">
        <v>52</v>
      </c>
      <c r="J26" s="20">
        <v>36</v>
      </c>
      <c r="K26" s="20">
        <v>45</v>
      </c>
      <c r="L26" s="20">
        <v>90</v>
      </c>
      <c r="M26" s="20">
        <v>52</v>
      </c>
      <c r="N26" s="20">
        <v>16</v>
      </c>
      <c r="O26" s="20">
        <v>6</v>
      </c>
      <c r="P26" s="20">
        <v>0</v>
      </c>
      <c r="Q26" s="20">
        <v>0</v>
      </c>
      <c r="R26" s="20">
        <v>316</v>
      </c>
    </row>
    <row r="27" spans="1:18" ht="12.75" customHeight="1" x14ac:dyDescent="0.35">
      <c r="A27" s="8" t="s">
        <v>209</v>
      </c>
      <c r="B27" s="20">
        <v>0</v>
      </c>
      <c r="C27" s="20">
        <v>0</v>
      </c>
      <c r="D27" s="20">
        <v>0</v>
      </c>
      <c r="E27" s="20">
        <v>12</v>
      </c>
      <c r="F27" s="20">
        <v>19</v>
      </c>
      <c r="G27" s="20">
        <v>165</v>
      </c>
      <c r="H27" s="20">
        <v>365</v>
      </c>
      <c r="I27" s="20">
        <v>781</v>
      </c>
      <c r="J27" s="20">
        <v>477</v>
      </c>
      <c r="K27" s="20">
        <v>732</v>
      </c>
      <c r="L27" s="20">
        <v>964</v>
      </c>
      <c r="M27" s="20">
        <v>703</v>
      </c>
      <c r="N27" s="20">
        <v>264</v>
      </c>
      <c r="O27" s="20">
        <v>42</v>
      </c>
      <c r="P27" s="20">
        <v>8</v>
      </c>
      <c r="Q27" s="20">
        <v>36</v>
      </c>
      <c r="R27" s="20">
        <v>4568</v>
      </c>
    </row>
    <row r="28" spans="1:18" ht="12.75" customHeight="1" x14ac:dyDescent="0.35">
      <c r="A28" s="8" t="s">
        <v>210</v>
      </c>
      <c r="B28" s="20">
        <v>0</v>
      </c>
      <c r="C28" s="20">
        <v>0</v>
      </c>
      <c r="D28" s="20">
        <v>0</v>
      </c>
      <c r="E28" s="20">
        <v>12.95941</v>
      </c>
      <c r="F28" s="20">
        <v>23.826789999999999</v>
      </c>
      <c r="G28" s="20">
        <v>202.72188</v>
      </c>
      <c r="H28" s="20">
        <v>440.60721000000001</v>
      </c>
      <c r="I28" s="20">
        <v>919.67655999999999</v>
      </c>
      <c r="J28" s="20">
        <v>559.12676999999996</v>
      </c>
      <c r="K28" s="20">
        <v>847.09643000000005</v>
      </c>
      <c r="L28" s="20">
        <v>1108.99334</v>
      </c>
      <c r="M28" s="20">
        <v>800.86652000000004</v>
      </c>
      <c r="N28" s="20">
        <v>305.69736999999998</v>
      </c>
      <c r="O28" s="20">
        <v>52.372120000000002</v>
      </c>
      <c r="P28" s="20">
        <v>9.4527900000000002</v>
      </c>
      <c r="Q28" s="20">
        <v>41.27816</v>
      </c>
      <c r="R28" s="20">
        <v>5324.6753500000004</v>
      </c>
    </row>
    <row r="29" spans="1:18" ht="12.75" customHeight="1" x14ac:dyDescent="0.35">
      <c r="A29" s="8" t="s">
        <v>199</v>
      </c>
      <c r="B29" s="20">
        <v>0</v>
      </c>
      <c r="C29" s="20">
        <v>0</v>
      </c>
      <c r="D29" s="20">
        <v>0</v>
      </c>
      <c r="E29" s="20">
        <v>20</v>
      </c>
      <c r="F29" s="20">
        <v>84</v>
      </c>
      <c r="G29" s="20">
        <v>655</v>
      </c>
      <c r="H29" s="20">
        <v>1415</v>
      </c>
      <c r="I29" s="20">
        <v>2959</v>
      </c>
      <c r="J29" s="20">
        <v>1978</v>
      </c>
      <c r="K29" s="20">
        <v>2797</v>
      </c>
      <c r="L29" s="20">
        <v>2934</v>
      </c>
      <c r="M29" s="20">
        <v>1871</v>
      </c>
      <c r="N29" s="20">
        <v>644</v>
      </c>
      <c r="O29" s="20">
        <v>123</v>
      </c>
      <c r="P29" s="20">
        <v>20</v>
      </c>
      <c r="Q29" s="20">
        <v>216</v>
      </c>
      <c r="R29" s="20">
        <v>15716</v>
      </c>
    </row>
    <row r="30" spans="1:18" ht="12.75" customHeight="1" x14ac:dyDescent="0.35">
      <c r="A30" s="5" t="s">
        <v>21</v>
      </c>
      <c r="B30" s="20"/>
      <c r="C30" s="20"/>
      <c r="D30" s="20"/>
      <c r="E30" s="20"/>
      <c r="F30" s="20"/>
      <c r="G30" s="20"/>
      <c r="H30" s="20"/>
      <c r="I30" s="20"/>
      <c r="J30" s="20"/>
      <c r="K30" s="20"/>
      <c r="L30" s="20"/>
      <c r="M30" s="20"/>
      <c r="N30" s="20"/>
      <c r="O30" s="20"/>
      <c r="P30" s="20"/>
      <c r="Q30" s="20"/>
      <c r="R30" s="20"/>
    </row>
    <row r="31" spans="1:18" ht="12.75" customHeight="1" x14ac:dyDescent="0.35">
      <c r="A31" s="6" t="s">
        <v>198</v>
      </c>
      <c r="B31" s="20">
        <v>0</v>
      </c>
      <c r="C31" s="20">
        <v>0</v>
      </c>
      <c r="D31" s="20">
        <v>1</v>
      </c>
      <c r="E31" s="20">
        <v>0</v>
      </c>
      <c r="F31" s="20">
        <v>0</v>
      </c>
      <c r="G31" s="20">
        <v>0</v>
      </c>
      <c r="H31" s="20">
        <v>2</v>
      </c>
      <c r="I31" s="20">
        <v>1</v>
      </c>
      <c r="J31" s="20">
        <v>1</v>
      </c>
      <c r="K31" s="20">
        <v>1</v>
      </c>
      <c r="L31" s="20">
        <v>5</v>
      </c>
      <c r="M31" s="20">
        <v>0</v>
      </c>
      <c r="N31" s="20">
        <v>1</v>
      </c>
      <c r="O31" s="20">
        <v>0</v>
      </c>
      <c r="P31" s="20">
        <v>0</v>
      </c>
      <c r="Q31" s="20">
        <v>0</v>
      </c>
      <c r="R31" s="20">
        <v>12</v>
      </c>
    </row>
    <row r="32" spans="1:18" ht="12.75" customHeight="1" x14ac:dyDescent="0.35">
      <c r="A32" s="6" t="s">
        <v>211</v>
      </c>
      <c r="B32" s="20">
        <v>0</v>
      </c>
      <c r="C32" s="20">
        <v>0</v>
      </c>
      <c r="D32" s="20">
        <v>3</v>
      </c>
      <c r="E32" s="20">
        <v>4</v>
      </c>
      <c r="F32" s="20">
        <v>5</v>
      </c>
      <c r="G32" s="20">
        <v>6</v>
      </c>
      <c r="H32" s="20">
        <v>22</v>
      </c>
      <c r="I32" s="20">
        <v>32</v>
      </c>
      <c r="J32" s="20">
        <v>23</v>
      </c>
      <c r="K32" s="20">
        <v>20</v>
      </c>
      <c r="L32" s="20">
        <v>43</v>
      </c>
      <c r="M32" s="20">
        <v>22</v>
      </c>
      <c r="N32" s="20">
        <v>17</v>
      </c>
      <c r="O32" s="20">
        <v>2</v>
      </c>
      <c r="P32" s="20">
        <v>0</v>
      </c>
      <c r="Q32" s="20">
        <v>4</v>
      </c>
      <c r="R32" s="20">
        <v>203</v>
      </c>
    </row>
    <row r="33" spans="1:18" ht="12.75" customHeight="1" x14ac:dyDescent="0.35">
      <c r="A33" s="6" t="s">
        <v>212</v>
      </c>
      <c r="B33" s="20">
        <v>0</v>
      </c>
      <c r="C33" s="20">
        <v>9.7009999999999999E-2</v>
      </c>
      <c r="D33" s="20">
        <v>3.9821300000000002</v>
      </c>
      <c r="E33" s="20">
        <v>4.9792300000000003</v>
      </c>
      <c r="F33" s="20">
        <v>6.3080499999999997</v>
      </c>
      <c r="G33" s="20">
        <v>7.7814899999999998</v>
      </c>
      <c r="H33" s="20">
        <v>25.626860000000001</v>
      </c>
      <c r="I33" s="20">
        <v>38.252809999999997</v>
      </c>
      <c r="J33" s="20">
        <v>27.152750000000001</v>
      </c>
      <c r="K33" s="20">
        <v>24.898050000000001</v>
      </c>
      <c r="L33" s="20">
        <v>50.495069999999998</v>
      </c>
      <c r="M33" s="20">
        <v>27.007999999999999</v>
      </c>
      <c r="N33" s="20">
        <v>19.595120000000001</v>
      </c>
      <c r="O33" s="20">
        <v>2.34016</v>
      </c>
      <c r="P33" s="20">
        <v>0.17949999999999999</v>
      </c>
      <c r="Q33" s="20">
        <v>4.9493299999999998</v>
      </c>
      <c r="R33" s="20">
        <v>243.64555999999999</v>
      </c>
    </row>
    <row r="34" spans="1:18" ht="12.75" customHeight="1" x14ac:dyDescent="0.35">
      <c r="A34" s="6" t="s">
        <v>199</v>
      </c>
      <c r="B34" s="20">
        <v>0</v>
      </c>
      <c r="C34" s="20">
        <v>2</v>
      </c>
      <c r="D34" s="20">
        <v>18</v>
      </c>
      <c r="E34" s="20">
        <v>18</v>
      </c>
      <c r="F34" s="20">
        <v>17</v>
      </c>
      <c r="G34" s="20">
        <v>27</v>
      </c>
      <c r="H34" s="20">
        <v>59</v>
      </c>
      <c r="I34" s="20">
        <v>105</v>
      </c>
      <c r="J34" s="20">
        <v>73</v>
      </c>
      <c r="K34" s="20">
        <v>86</v>
      </c>
      <c r="L34" s="20">
        <v>127</v>
      </c>
      <c r="M34" s="20">
        <v>70</v>
      </c>
      <c r="N34" s="20">
        <v>36</v>
      </c>
      <c r="O34" s="20">
        <v>6</v>
      </c>
      <c r="P34" s="20">
        <v>1</v>
      </c>
      <c r="Q34" s="20">
        <v>15</v>
      </c>
      <c r="R34" s="20">
        <v>660</v>
      </c>
    </row>
    <row r="35" spans="1:18" ht="12.75" customHeight="1" x14ac:dyDescent="0.35">
      <c r="A35" s="5" t="s">
        <v>15</v>
      </c>
      <c r="B35" s="20"/>
      <c r="C35" s="20"/>
      <c r="D35" s="20"/>
      <c r="E35" s="20"/>
      <c r="F35" s="20"/>
      <c r="G35" s="20"/>
      <c r="H35" s="20"/>
      <c r="I35" s="20"/>
      <c r="J35" s="20"/>
      <c r="K35" s="20"/>
      <c r="L35" s="20"/>
      <c r="M35" s="20"/>
      <c r="N35" s="20"/>
      <c r="O35" s="20"/>
      <c r="P35" s="20"/>
      <c r="Q35" s="20"/>
      <c r="R35" s="20"/>
    </row>
    <row r="36" spans="1:18" ht="12.75" customHeight="1" x14ac:dyDescent="0.35">
      <c r="A36" s="5" t="s">
        <v>22</v>
      </c>
      <c r="B36" s="20"/>
      <c r="C36" s="20"/>
      <c r="D36" s="20"/>
      <c r="E36" s="20"/>
      <c r="F36" s="20"/>
      <c r="G36" s="20"/>
      <c r="H36" s="20"/>
      <c r="I36" s="20"/>
      <c r="J36" s="20"/>
      <c r="K36" s="20"/>
      <c r="L36" s="20"/>
      <c r="M36" s="20"/>
      <c r="N36" s="20"/>
      <c r="O36" s="20"/>
      <c r="P36" s="20"/>
      <c r="Q36" s="20"/>
      <c r="R36" s="20"/>
    </row>
    <row r="37" spans="1:18" ht="12.75" customHeight="1" x14ac:dyDescent="0.35">
      <c r="A37" s="8" t="s">
        <v>198</v>
      </c>
      <c r="B37" s="20">
        <v>0</v>
      </c>
      <c r="C37" s="20">
        <v>0</v>
      </c>
      <c r="D37" s="20">
        <v>0</v>
      </c>
      <c r="E37" s="20">
        <v>0</v>
      </c>
      <c r="F37" s="20">
        <v>0</v>
      </c>
      <c r="G37" s="20">
        <v>1</v>
      </c>
      <c r="H37" s="20">
        <v>44</v>
      </c>
      <c r="I37" s="20">
        <v>86</v>
      </c>
      <c r="J37" s="20">
        <v>70</v>
      </c>
      <c r="K37" s="20">
        <v>62</v>
      </c>
      <c r="L37" s="20">
        <v>60</v>
      </c>
      <c r="M37" s="20">
        <v>59</v>
      </c>
      <c r="N37" s="20">
        <v>49</v>
      </c>
      <c r="O37" s="20">
        <v>58</v>
      </c>
      <c r="P37" s="20">
        <v>59</v>
      </c>
      <c r="Q37" s="20">
        <v>0</v>
      </c>
      <c r="R37" s="20">
        <v>548</v>
      </c>
    </row>
    <row r="38" spans="1:18" ht="12.75" customHeight="1" x14ac:dyDescent="0.35">
      <c r="A38" s="8" t="s">
        <v>213</v>
      </c>
      <c r="B38" s="20">
        <v>0</v>
      </c>
      <c r="C38" s="20">
        <v>0</v>
      </c>
      <c r="D38" s="20">
        <v>0</v>
      </c>
      <c r="E38" s="20">
        <v>1</v>
      </c>
      <c r="F38" s="20">
        <v>5</v>
      </c>
      <c r="G38" s="20">
        <v>84</v>
      </c>
      <c r="H38" s="20">
        <v>347</v>
      </c>
      <c r="I38" s="20">
        <v>859</v>
      </c>
      <c r="J38" s="20">
        <v>675</v>
      </c>
      <c r="K38" s="20">
        <v>839</v>
      </c>
      <c r="L38" s="20">
        <v>844</v>
      </c>
      <c r="M38" s="20">
        <v>717</v>
      </c>
      <c r="N38" s="20">
        <v>511</v>
      </c>
      <c r="O38" s="20">
        <v>421</v>
      </c>
      <c r="P38" s="20">
        <v>352</v>
      </c>
      <c r="Q38" s="20">
        <v>37</v>
      </c>
      <c r="R38" s="20">
        <v>5692</v>
      </c>
    </row>
    <row r="39" spans="1:18" ht="12.75" customHeight="1" x14ac:dyDescent="0.35">
      <c r="A39" s="8" t="s">
        <v>214</v>
      </c>
      <c r="B39" s="20">
        <v>0</v>
      </c>
      <c r="C39" s="20">
        <v>0</v>
      </c>
      <c r="D39" s="20">
        <v>2.0820000000000002E-2</v>
      </c>
      <c r="E39" s="20">
        <v>1.2390699999999999</v>
      </c>
      <c r="F39" s="20">
        <v>5.4324399999999997</v>
      </c>
      <c r="G39" s="20">
        <v>110.13899000000001</v>
      </c>
      <c r="H39" s="20">
        <v>449.31824999999998</v>
      </c>
      <c r="I39" s="20">
        <v>1108.01981</v>
      </c>
      <c r="J39" s="20">
        <v>864.48943999999995</v>
      </c>
      <c r="K39" s="20">
        <v>1116.12184</v>
      </c>
      <c r="L39" s="20">
        <v>1121.9709</v>
      </c>
      <c r="M39" s="20">
        <v>934.29733999999996</v>
      </c>
      <c r="N39" s="20">
        <v>665.84307999999999</v>
      </c>
      <c r="O39" s="20">
        <v>534.73319000000004</v>
      </c>
      <c r="P39" s="20">
        <v>434.11871000000002</v>
      </c>
      <c r="Q39" s="20">
        <v>43.399929999999998</v>
      </c>
      <c r="R39" s="20">
        <v>7389.1437999999998</v>
      </c>
    </row>
    <row r="40" spans="1:18" ht="12.75" customHeight="1" x14ac:dyDescent="0.35">
      <c r="A40" s="8" t="s">
        <v>199</v>
      </c>
      <c r="B40" s="20">
        <v>0</v>
      </c>
      <c r="C40" s="20">
        <v>0</v>
      </c>
      <c r="D40" s="20">
        <v>3</v>
      </c>
      <c r="E40" s="20">
        <v>11</v>
      </c>
      <c r="F40" s="20">
        <v>22</v>
      </c>
      <c r="G40" s="20">
        <v>854</v>
      </c>
      <c r="H40" s="20">
        <v>3902</v>
      </c>
      <c r="I40" s="20">
        <v>10929</v>
      </c>
      <c r="J40" s="20">
        <v>9382</v>
      </c>
      <c r="K40" s="20">
        <v>15178</v>
      </c>
      <c r="L40" s="20">
        <v>14206</v>
      </c>
      <c r="M40" s="20">
        <v>9609</v>
      </c>
      <c r="N40" s="20">
        <v>5384</v>
      </c>
      <c r="O40" s="20">
        <v>3079</v>
      </c>
      <c r="P40" s="20">
        <v>1877</v>
      </c>
      <c r="Q40" s="20">
        <v>625</v>
      </c>
      <c r="R40" s="20">
        <v>75061</v>
      </c>
    </row>
    <row r="41" spans="1:18" ht="12.75" customHeight="1" x14ac:dyDescent="0.35">
      <c r="A41" s="5" t="s">
        <v>21</v>
      </c>
      <c r="B41" s="20"/>
      <c r="C41" s="20"/>
      <c r="D41" s="20"/>
      <c r="E41" s="20"/>
      <c r="F41" s="20"/>
      <c r="G41" s="20"/>
      <c r="H41" s="20"/>
      <c r="I41" s="20"/>
      <c r="J41" s="20"/>
      <c r="K41" s="20"/>
      <c r="L41" s="20"/>
      <c r="M41" s="20"/>
      <c r="N41" s="20"/>
      <c r="O41" s="20"/>
      <c r="P41" s="20"/>
      <c r="Q41" s="20"/>
      <c r="R41" s="20"/>
    </row>
    <row r="42" spans="1:18" ht="12.75" customHeight="1" x14ac:dyDescent="0.35">
      <c r="A42" s="8" t="s">
        <v>198</v>
      </c>
      <c r="B42" s="20">
        <v>5</v>
      </c>
      <c r="C42" s="20">
        <v>2</v>
      </c>
      <c r="D42" s="20">
        <v>2</v>
      </c>
      <c r="E42" s="20">
        <v>4</v>
      </c>
      <c r="F42" s="20">
        <v>11</v>
      </c>
      <c r="G42" s="20">
        <v>7</v>
      </c>
      <c r="H42" s="20">
        <v>27</v>
      </c>
      <c r="I42" s="20">
        <v>30</v>
      </c>
      <c r="J42" s="20">
        <v>20</v>
      </c>
      <c r="K42" s="20">
        <v>27</v>
      </c>
      <c r="L42" s="20">
        <v>18</v>
      </c>
      <c r="M42" s="20">
        <v>12</v>
      </c>
      <c r="N42" s="20">
        <v>10</v>
      </c>
      <c r="O42" s="20">
        <v>28</v>
      </c>
      <c r="P42" s="20">
        <v>34</v>
      </c>
      <c r="Q42" s="20">
        <v>0</v>
      </c>
      <c r="R42" s="20">
        <v>237</v>
      </c>
    </row>
    <row r="43" spans="1:18" ht="12.75" customHeight="1" x14ac:dyDescent="0.35">
      <c r="A43" s="8" t="s">
        <v>215</v>
      </c>
      <c r="B43" s="20">
        <v>77</v>
      </c>
      <c r="C43" s="20">
        <v>42</v>
      </c>
      <c r="D43" s="20">
        <v>67</v>
      </c>
      <c r="E43" s="20">
        <v>99</v>
      </c>
      <c r="F43" s="20">
        <v>62</v>
      </c>
      <c r="G43" s="20">
        <v>122</v>
      </c>
      <c r="H43" s="20">
        <v>258</v>
      </c>
      <c r="I43" s="20">
        <v>456</v>
      </c>
      <c r="J43" s="20">
        <v>253</v>
      </c>
      <c r="K43" s="20">
        <v>282</v>
      </c>
      <c r="L43" s="20">
        <v>205</v>
      </c>
      <c r="M43" s="20">
        <v>181</v>
      </c>
      <c r="N43" s="20">
        <v>211</v>
      </c>
      <c r="O43" s="20">
        <v>209</v>
      </c>
      <c r="P43" s="20">
        <v>177</v>
      </c>
      <c r="Q43" s="20">
        <v>33</v>
      </c>
      <c r="R43" s="20">
        <v>2734</v>
      </c>
    </row>
    <row r="44" spans="1:18" ht="12.75" customHeight="1" x14ac:dyDescent="0.35">
      <c r="A44" s="8" t="s">
        <v>216</v>
      </c>
      <c r="B44" s="20">
        <v>107.98345999999999</v>
      </c>
      <c r="C44" s="20">
        <v>65.74597</v>
      </c>
      <c r="D44" s="20">
        <v>96.989670000000004</v>
      </c>
      <c r="E44" s="20">
        <v>134.0711</v>
      </c>
      <c r="F44" s="20">
        <v>79.95514</v>
      </c>
      <c r="G44" s="20">
        <v>156.59916999999999</v>
      </c>
      <c r="H44" s="20">
        <v>331.73743000000002</v>
      </c>
      <c r="I44" s="20">
        <v>577.16016000000002</v>
      </c>
      <c r="J44" s="20">
        <v>324.27237000000002</v>
      </c>
      <c r="K44" s="20">
        <v>364.80928</v>
      </c>
      <c r="L44" s="20">
        <v>271.94323000000003</v>
      </c>
      <c r="M44" s="20">
        <v>240.23187999999999</v>
      </c>
      <c r="N44" s="20">
        <v>265.49459999999999</v>
      </c>
      <c r="O44" s="20">
        <v>261.80077</v>
      </c>
      <c r="P44" s="20">
        <v>210.46708000000001</v>
      </c>
      <c r="Q44" s="20">
        <v>45.792610000000003</v>
      </c>
      <c r="R44" s="20">
        <v>3535.0539399999998</v>
      </c>
    </row>
    <row r="45" spans="1:18" ht="12.75" customHeight="1" x14ac:dyDescent="0.35">
      <c r="A45" s="8" t="s">
        <v>199</v>
      </c>
      <c r="B45" s="20">
        <v>1450</v>
      </c>
      <c r="C45" s="20">
        <v>1344</v>
      </c>
      <c r="D45" s="20">
        <v>1834</v>
      </c>
      <c r="E45" s="20">
        <v>1887</v>
      </c>
      <c r="F45" s="20">
        <v>737</v>
      </c>
      <c r="G45" s="20">
        <v>1278</v>
      </c>
      <c r="H45" s="20">
        <v>2697</v>
      </c>
      <c r="I45" s="20">
        <v>5200</v>
      </c>
      <c r="J45" s="20">
        <v>3339</v>
      </c>
      <c r="K45" s="20">
        <v>4113</v>
      </c>
      <c r="L45" s="20">
        <v>3225</v>
      </c>
      <c r="M45" s="20">
        <v>2533</v>
      </c>
      <c r="N45" s="20">
        <v>1997</v>
      </c>
      <c r="O45" s="20">
        <v>1451</v>
      </c>
      <c r="P45" s="20">
        <v>814</v>
      </c>
      <c r="Q45" s="20">
        <v>827</v>
      </c>
      <c r="R45" s="20">
        <v>34726</v>
      </c>
    </row>
    <row r="46" spans="1:18" ht="12.75" customHeight="1" x14ac:dyDescent="0.35">
      <c r="A46" s="5" t="s">
        <v>16</v>
      </c>
      <c r="B46" s="20"/>
      <c r="C46" s="20"/>
      <c r="D46" s="20"/>
      <c r="E46" s="20"/>
      <c r="F46" s="20"/>
      <c r="G46" s="20"/>
      <c r="H46" s="20"/>
      <c r="I46" s="20"/>
      <c r="J46" s="20"/>
      <c r="K46" s="20"/>
      <c r="L46" s="20"/>
      <c r="M46" s="20"/>
      <c r="N46" s="20"/>
      <c r="O46" s="20"/>
      <c r="P46" s="20"/>
      <c r="Q46" s="20"/>
      <c r="R46" s="20"/>
    </row>
    <row r="47" spans="1:18" ht="12.75" customHeight="1" x14ac:dyDescent="0.35">
      <c r="A47" s="5" t="s">
        <v>22</v>
      </c>
      <c r="B47" s="20"/>
      <c r="C47" s="20"/>
      <c r="D47" s="20"/>
      <c r="E47" s="20"/>
      <c r="F47" s="20"/>
      <c r="G47" s="20"/>
      <c r="H47" s="20"/>
      <c r="I47" s="20"/>
      <c r="J47" s="20"/>
      <c r="K47" s="20"/>
      <c r="L47" s="20"/>
      <c r="M47" s="20"/>
      <c r="N47" s="20"/>
      <c r="O47" s="20"/>
      <c r="P47" s="20"/>
      <c r="Q47" s="20"/>
      <c r="R47" s="20"/>
    </row>
    <row r="48" spans="1:18" ht="12.75" customHeight="1" x14ac:dyDescent="0.35">
      <c r="A48" s="8" t="s">
        <v>198</v>
      </c>
      <c r="B48" s="20">
        <v>0</v>
      </c>
      <c r="C48" s="20">
        <v>0</v>
      </c>
      <c r="D48" s="20">
        <v>0</v>
      </c>
      <c r="E48" s="20">
        <v>0</v>
      </c>
      <c r="F48" s="20">
        <v>0</v>
      </c>
      <c r="G48" s="20">
        <v>0</v>
      </c>
      <c r="H48" s="20">
        <v>0</v>
      </c>
      <c r="I48" s="20">
        <v>0</v>
      </c>
      <c r="J48" s="20">
        <v>0</v>
      </c>
      <c r="K48" s="20">
        <v>0</v>
      </c>
      <c r="L48" s="20">
        <v>0</v>
      </c>
      <c r="M48" s="20">
        <v>1</v>
      </c>
      <c r="N48" s="20">
        <v>1</v>
      </c>
      <c r="O48" s="20">
        <v>0</v>
      </c>
      <c r="P48" s="20">
        <v>0</v>
      </c>
      <c r="Q48" s="20">
        <v>0</v>
      </c>
      <c r="R48" s="20">
        <v>2</v>
      </c>
    </row>
    <row r="49" spans="1:18" ht="12.75" customHeight="1" x14ac:dyDescent="0.35">
      <c r="A49" s="8" t="s">
        <v>217</v>
      </c>
      <c r="B49" s="20">
        <v>0</v>
      </c>
      <c r="C49" s="20">
        <v>0</v>
      </c>
      <c r="D49" s="20">
        <v>0</v>
      </c>
      <c r="E49" s="20">
        <v>0</v>
      </c>
      <c r="F49" s="20">
        <v>0</v>
      </c>
      <c r="G49" s="20">
        <v>0</v>
      </c>
      <c r="H49" s="20">
        <v>0</v>
      </c>
      <c r="I49" s="20">
        <v>0</v>
      </c>
      <c r="J49" s="20">
        <v>2</v>
      </c>
      <c r="K49" s="20">
        <v>5</v>
      </c>
      <c r="L49" s="20">
        <v>5</v>
      </c>
      <c r="M49" s="20">
        <v>6</v>
      </c>
      <c r="N49" s="20">
        <v>4</v>
      </c>
      <c r="O49" s="20">
        <v>0</v>
      </c>
      <c r="P49" s="20">
        <v>0</v>
      </c>
      <c r="Q49" s="20">
        <v>0</v>
      </c>
      <c r="R49" s="20">
        <v>22</v>
      </c>
    </row>
    <row r="50" spans="1:18" ht="12.75" customHeight="1" x14ac:dyDescent="0.35">
      <c r="A50" s="8" t="s">
        <v>218</v>
      </c>
      <c r="B50" s="20">
        <v>0</v>
      </c>
      <c r="C50" s="20">
        <v>0</v>
      </c>
      <c r="D50" s="20">
        <v>0</v>
      </c>
      <c r="E50" s="20">
        <v>0</v>
      </c>
      <c r="F50" s="20">
        <v>0</v>
      </c>
      <c r="G50" s="20">
        <v>9.5200000000000007E-3</v>
      </c>
      <c r="H50" s="20">
        <v>1.417E-2</v>
      </c>
      <c r="I50" s="20">
        <v>0.12617999999999999</v>
      </c>
      <c r="J50" s="20">
        <v>2.4243100000000002</v>
      </c>
      <c r="K50" s="20">
        <v>5.9478900000000001</v>
      </c>
      <c r="L50" s="20">
        <v>7.4254300000000004</v>
      </c>
      <c r="M50" s="20">
        <v>7.77705</v>
      </c>
      <c r="N50" s="20">
        <v>5.0688599999999999</v>
      </c>
      <c r="O50" s="20">
        <v>5.8259999999999999E-2</v>
      </c>
      <c r="P50" s="20">
        <v>5.1909999999999998E-2</v>
      </c>
      <c r="Q50" s="20">
        <v>5.2100000000000002E-3</v>
      </c>
      <c r="R50" s="20">
        <v>28.90879</v>
      </c>
    </row>
    <row r="51" spans="1:18" ht="12.75" customHeight="1" x14ac:dyDescent="0.35">
      <c r="A51" s="8" t="s">
        <v>199</v>
      </c>
      <c r="B51" s="20">
        <v>0</v>
      </c>
      <c r="C51" s="20">
        <v>0</v>
      </c>
      <c r="D51" s="20">
        <v>0</v>
      </c>
      <c r="E51" s="20">
        <v>0</v>
      </c>
      <c r="F51" s="20">
        <v>0</v>
      </c>
      <c r="G51" s="20">
        <v>1</v>
      </c>
      <c r="H51" s="20">
        <v>1</v>
      </c>
      <c r="I51" s="20">
        <v>10</v>
      </c>
      <c r="J51" s="20">
        <v>32</v>
      </c>
      <c r="K51" s="20">
        <v>80</v>
      </c>
      <c r="L51" s="20">
        <v>136</v>
      </c>
      <c r="M51" s="20">
        <v>97</v>
      </c>
      <c r="N51" s="20">
        <v>39</v>
      </c>
      <c r="O51" s="20">
        <v>2</v>
      </c>
      <c r="P51" s="20">
        <v>2</v>
      </c>
      <c r="Q51" s="20">
        <v>4</v>
      </c>
      <c r="R51" s="20">
        <v>404</v>
      </c>
    </row>
    <row r="52" spans="1:18" ht="12.75" customHeight="1" x14ac:dyDescent="0.35">
      <c r="A52" s="5" t="s">
        <v>21</v>
      </c>
      <c r="B52" s="20"/>
      <c r="C52" s="20"/>
      <c r="D52" s="20"/>
      <c r="E52" s="20"/>
      <c r="F52" s="20"/>
      <c r="G52" s="20"/>
      <c r="H52" s="20"/>
      <c r="I52" s="20"/>
      <c r="J52" s="20"/>
      <c r="K52" s="20"/>
      <c r="L52" s="20"/>
      <c r="M52" s="20"/>
      <c r="N52" s="20"/>
      <c r="O52" s="20"/>
      <c r="P52" s="20"/>
      <c r="Q52" s="20"/>
      <c r="R52" s="20"/>
    </row>
    <row r="53" spans="1:18" ht="12.75" customHeight="1" x14ac:dyDescent="0.35">
      <c r="A53" s="8" t="s">
        <v>198</v>
      </c>
      <c r="B53" s="20">
        <v>0</v>
      </c>
      <c r="C53" s="20">
        <v>0</v>
      </c>
      <c r="D53" s="20">
        <v>0</v>
      </c>
      <c r="E53" s="20">
        <v>0</v>
      </c>
      <c r="F53" s="20">
        <v>0</v>
      </c>
      <c r="G53" s="20">
        <v>0</v>
      </c>
      <c r="H53" s="20">
        <v>1</v>
      </c>
      <c r="I53" s="20">
        <v>0</v>
      </c>
      <c r="J53" s="20">
        <v>0</v>
      </c>
      <c r="K53" s="20">
        <v>0</v>
      </c>
      <c r="L53" s="20">
        <v>1</v>
      </c>
      <c r="M53" s="20">
        <v>0</v>
      </c>
      <c r="N53" s="20">
        <v>1</v>
      </c>
      <c r="O53" s="20">
        <v>1</v>
      </c>
      <c r="P53" s="20">
        <v>4</v>
      </c>
      <c r="Q53" s="20">
        <v>0</v>
      </c>
      <c r="R53" s="20">
        <v>8</v>
      </c>
    </row>
    <row r="54" spans="1:18" ht="12.75" customHeight="1" x14ac:dyDescent="0.35">
      <c r="A54" s="8" t="s">
        <v>219</v>
      </c>
      <c r="B54" s="20">
        <v>3</v>
      </c>
      <c r="C54" s="20">
        <v>1</v>
      </c>
      <c r="D54" s="20">
        <v>5</v>
      </c>
      <c r="E54" s="20">
        <v>8</v>
      </c>
      <c r="F54" s="20">
        <v>0</v>
      </c>
      <c r="G54" s="20">
        <v>2</v>
      </c>
      <c r="H54" s="20">
        <v>4</v>
      </c>
      <c r="I54" s="20">
        <v>13</v>
      </c>
      <c r="J54" s="20">
        <v>13</v>
      </c>
      <c r="K54" s="20">
        <v>26</v>
      </c>
      <c r="L54" s="20">
        <v>19</v>
      </c>
      <c r="M54" s="20">
        <v>34</v>
      </c>
      <c r="N54" s="20">
        <v>49</v>
      </c>
      <c r="O54" s="20">
        <v>71</v>
      </c>
      <c r="P54" s="20">
        <v>61</v>
      </c>
      <c r="Q54" s="20">
        <v>11</v>
      </c>
      <c r="R54" s="20">
        <v>320</v>
      </c>
    </row>
    <row r="55" spans="1:18" ht="12.75" customHeight="1" x14ac:dyDescent="0.35">
      <c r="A55" s="8" t="s">
        <v>220</v>
      </c>
      <c r="B55" s="20">
        <v>5.0566500000000003</v>
      </c>
      <c r="C55" s="20">
        <v>1.62479</v>
      </c>
      <c r="D55" s="20">
        <v>6.1376900000000001</v>
      </c>
      <c r="E55" s="20">
        <v>11.52684</v>
      </c>
      <c r="F55" s="20">
        <v>1.2758100000000001</v>
      </c>
      <c r="G55" s="20">
        <v>2.96827</v>
      </c>
      <c r="H55" s="20">
        <v>5.2317</v>
      </c>
      <c r="I55" s="20">
        <v>16.505790000000001</v>
      </c>
      <c r="J55" s="20">
        <v>15.57443</v>
      </c>
      <c r="K55" s="20">
        <v>30.654340000000001</v>
      </c>
      <c r="L55" s="20">
        <v>24.32685</v>
      </c>
      <c r="M55" s="20">
        <v>41.04177</v>
      </c>
      <c r="N55" s="20">
        <v>58.438879999999997</v>
      </c>
      <c r="O55" s="20">
        <v>82.587199999999996</v>
      </c>
      <c r="P55" s="20">
        <v>75.085589999999996</v>
      </c>
      <c r="Q55" s="20">
        <v>13.718529999999999</v>
      </c>
      <c r="R55" s="20">
        <v>391.75513999999998</v>
      </c>
    </row>
    <row r="56" spans="1:18" ht="12.75" customHeight="1" x14ac:dyDescent="0.35">
      <c r="A56" s="8" t="s">
        <v>199</v>
      </c>
      <c r="B56" s="20">
        <v>215</v>
      </c>
      <c r="C56" s="20">
        <v>76</v>
      </c>
      <c r="D56" s="20">
        <v>144</v>
      </c>
      <c r="E56" s="20">
        <v>222</v>
      </c>
      <c r="F56" s="20">
        <v>53</v>
      </c>
      <c r="G56" s="20">
        <v>46</v>
      </c>
      <c r="H56" s="20">
        <v>84</v>
      </c>
      <c r="I56" s="20">
        <v>231</v>
      </c>
      <c r="J56" s="20">
        <v>195</v>
      </c>
      <c r="K56" s="20">
        <v>416</v>
      </c>
      <c r="L56" s="20">
        <v>421</v>
      </c>
      <c r="M56" s="20">
        <v>481</v>
      </c>
      <c r="N56" s="20">
        <v>542</v>
      </c>
      <c r="O56" s="20">
        <v>542</v>
      </c>
      <c r="P56" s="20">
        <v>467</v>
      </c>
      <c r="Q56" s="20">
        <v>334</v>
      </c>
      <c r="R56" s="20">
        <v>4469</v>
      </c>
    </row>
    <row r="57" spans="1:18" ht="12.75" customHeight="1" x14ac:dyDescent="0.35">
      <c r="A57" s="5" t="s">
        <v>17</v>
      </c>
      <c r="B57" s="20"/>
      <c r="C57" s="20"/>
      <c r="D57" s="20"/>
      <c r="E57" s="20"/>
      <c r="F57" s="20"/>
      <c r="G57" s="20"/>
      <c r="H57" s="20"/>
      <c r="I57" s="20"/>
      <c r="J57" s="20"/>
      <c r="K57" s="20"/>
      <c r="L57" s="20"/>
      <c r="M57" s="20"/>
      <c r="N57" s="20"/>
      <c r="O57" s="20"/>
      <c r="P57" s="20"/>
      <c r="Q57" s="20"/>
      <c r="R57" s="20"/>
    </row>
    <row r="58" spans="1:18" ht="12.75" customHeight="1" x14ac:dyDescent="0.35">
      <c r="A58" s="5" t="s">
        <v>22</v>
      </c>
      <c r="B58" s="20"/>
      <c r="C58" s="20"/>
      <c r="D58" s="20"/>
      <c r="E58" s="20"/>
      <c r="F58" s="20"/>
      <c r="G58" s="20"/>
      <c r="H58" s="20"/>
      <c r="I58" s="20"/>
      <c r="J58" s="20"/>
      <c r="K58" s="20"/>
      <c r="L58" s="20"/>
      <c r="M58" s="20"/>
      <c r="N58" s="20"/>
      <c r="O58" s="20"/>
      <c r="P58" s="20"/>
      <c r="Q58" s="20"/>
      <c r="R58" s="20"/>
    </row>
    <row r="59" spans="1:18" ht="12.75" customHeight="1" x14ac:dyDescent="0.35">
      <c r="A59" s="8" t="s">
        <v>198</v>
      </c>
      <c r="B59" s="20">
        <v>0</v>
      </c>
      <c r="C59" s="20">
        <v>0</v>
      </c>
      <c r="D59" s="20">
        <v>0</v>
      </c>
      <c r="E59" s="20">
        <v>0</v>
      </c>
      <c r="F59" s="20">
        <v>0</v>
      </c>
      <c r="G59" s="20">
        <v>0</v>
      </c>
      <c r="H59" s="20">
        <v>1</v>
      </c>
      <c r="I59" s="20">
        <v>8</v>
      </c>
      <c r="J59" s="20">
        <v>2</v>
      </c>
      <c r="K59" s="20">
        <v>6</v>
      </c>
      <c r="L59" s="20">
        <v>9</v>
      </c>
      <c r="M59" s="20">
        <v>12</v>
      </c>
      <c r="N59" s="20">
        <v>6</v>
      </c>
      <c r="O59" s="20">
        <v>2</v>
      </c>
      <c r="P59" s="20">
        <v>0</v>
      </c>
      <c r="Q59" s="20">
        <v>0</v>
      </c>
      <c r="R59" s="20">
        <v>46</v>
      </c>
    </row>
    <row r="60" spans="1:18" ht="12.75" customHeight="1" x14ac:dyDescent="0.35">
      <c r="A60" s="8" t="s">
        <v>221</v>
      </c>
      <c r="B60" s="20">
        <v>0</v>
      </c>
      <c r="C60" s="20">
        <v>0</v>
      </c>
      <c r="D60" s="20">
        <v>0</v>
      </c>
      <c r="E60" s="20">
        <v>0</v>
      </c>
      <c r="F60" s="20">
        <v>0</v>
      </c>
      <c r="G60" s="20">
        <v>0</v>
      </c>
      <c r="H60" s="20">
        <v>3</v>
      </c>
      <c r="I60" s="20">
        <v>44</v>
      </c>
      <c r="J60" s="20">
        <v>36</v>
      </c>
      <c r="K60" s="20">
        <v>88</v>
      </c>
      <c r="L60" s="20">
        <v>104</v>
      </c>
      <c r="M60" s="20">
        <v>110</v>
      </c>
      <c r="N60" s="20">
        <v>37</v>
      </c>
      <c r="O60" s="20">
        <v>10</v>
      </c>
      <c r="P60" s="20">
        <v>2</v>
      </c>
      <c r="Q60" s="20">
        <v>3</v>
      </c>
      <c r="R60" s="20">
        <v>437</v>
      </c>
    </row>
    <row r="61" spans="1:18" ht="12.75" customHeight="1" x14ac:dyDescent="0.35">
      <c r="A61" s="8" t="s">
        <v>222</v>
      </c>
      <c r="B61" s="20">
        <v>0</v>
      </c>
      <c r="C61" s="20">
        <v>0</v>
      </c>
      <c r="D61" s="20">
        <v>0</v>
      </c>
      <c r="E61" s="20">
        <v>4.1079999999999998E-2</v>
      </c>
      <c r="F61" s="20">
        <v>0.11237</v>
      </c>
      <c r="G61" s="20">
        <v>0.28921999999999998</v>
      </c>
      <c r="H61" s="20">
        <v>4.7959800000000001</v>
      </c>
      <c r="I61" s="20">
        <v>53.123179999999998</v>
      </c>
      <c r="J61" s="20">
        <v>49.225070000000002</v>
      </c>
      <c r="K61" s="20">
        <v>112.79725999999999</v>
      </c>
      <c r="L61" s="20">
        <v>140.35168999999999</v>
      </c>
      <c r="M61" s="20">
        <v>139.4204</v>
      </c>
      <c r="N61" s="20">
        <v>50.685420000000001</v>
      </c>
      <c r="O61" s="20">
        <v>11.98523</v>
      </c>
      <c r="P61" s="20">
        <v>2.5664199999999999</v>
      </c>
      <c r="Q61" s="20">
        <v>3.29128</v>
      </c>
      <c r="R61" s="20">
        <v>568.68457999999998</v>
      </c>
    </row>
    <row r="62" spans="1:18" ht="12.75" customHeight="1" x14ac:dyDescent="0.35">
      <c r="A62" s="8" t="s">
        <v>199</v>
      </c>
      <c r="B62" s="20">
        <v>0</v>
      </c>
      <c r="C62" s="20">
        <v>0</v>
      </c>
      <c r="D62" s="20">
        <v>0</v>
      </c>
      <c r="E62" s="20">
        <v>1</v>
      </c>
      <c r="F62" s="20">
        <v>2</v>
      </c>
      <c r="G62" s="20">
        <v>8</v>
      </c>
      <c r="H62" s="20">
        <v>61</v>
      </c>
      <c r="I62" s="20">
        <v>377</v>
      </c>
      <c r="J62" s="20">
        <v>538</v>
      </c>
      <c r="K62" s="20">
        <v>978</v>
      </c>
      <c r="L62" s="20">
        <v>1214</v>
      </c>
      <c r="M62" s="20">
        <v>915</v>
      </c>
      <c r="N62" s="20">
        <v>323</v>
      </c>
      <c r="O62" s="20">
        <v>46</v>
      </c>
      <c r="P62" s="20">
        <v>9</v>
      </c>
      <c r="Q62" s="20">
        <v>31</v>
      </c>
      <c r="R62" s="20">
        <v>4503</v>
      </c>
    </row>
    <row r="63" spans="1:18" ht="12.75" customHeight="1" x14ac:dyDescent="0.35">
      <c r="A63" s="5" t="s">
        <v>21</v>
      </c>
      <c r="B63" s="20"/>
      <c r="C63" s="20"/>
      <c r="D63" s="20"/>
      <c r="E63" s="20"/>
      <c r="F63" s="20"/>
      <c r="G63" s="20"/>
      <c r="H63" s="20"/>
      <c r="I63" s="20"/>
      <c r="J63" s="20"/>
      <c r="K63" s="20"/>
      <c r="L63" s="20"/>
      <c r="M63" s="20"/>
      <c r="N63" s="20"/>
      <c r="O63" s="20"/>
      <c r="P63" s="20"/>
      <c r="Q63" s="20"/>
      <c r="R63" s="20"/>
    </row>
    <row r="64" spans="1:18" ht="12.75" customHeight="1" x14ac:dyDescent="0.35">
      <c r="A64" s="8" t="s">
        <v>198</v>
      </c>
      <c r="B64" s="20">
        <v>0</v>
      </c>
      <c r="C64" s="20">
        <v>0</v>
      </c>
      <c r="D64" s="20">
        <v>0</v>
      </c>
      <c r="E64" s="20">
        <v>1</v>
      </c>
      <c r="F64" s="20">
        <v>0</v>
      </c>
      <c r="G64" s="20">
        <v>1</v>
      </c>
      <c r="H64" s="20">
        <v>2</v>
      </c>
      <c r="I64" s="20">
        <v>4</v>
      </c>
      <c r="J64" s="20">
        <v>1</v>
      </c>
      <c r="K64" s="20">
        <v>1</v>
      </c>
      <c r="L64" s="20">
        <v>2</v>
      </c>
      <c r="M64" s="20">
        <v>0</v>
      </c>
      <c r="N64" s="20">
        <v>0</v>
      </c>
      <c r="O64" s="20">
        <v>0</v>
      </c>
      <c r="P64" s="20">
        <v>0</v>
      </c>
      <c r="Q64" s="20">
        <v>0</v>
      </c>
      <c r="R64" s="20">
        <v>12</v>
      </c>
    </row>
    <row r="65" spans="1:18" ht="12.75" customHeight="1" x14ac:dyDescent="0.35">
      <c r="A65" s="8" t="s">
        <v>223</v>
      </c>
      <c r="B65" s="20">
        <v>1</v>
      </c>
      <c r="C65" s="20">
        <v>1</v>
      </c>
      <c r="D65" s="20">
        <v>1</v>
      </c>
      <c r="E65" s="20">
        <v>2</v>
      </c>
      <c r="F65" s="20">
        <v>1</v>
      </c>
      <c r="G65" s="20">
        <v>1</v>
      </c>
      <c r="H65" s="20">
        <v>6</v>
      </c>
      <c r="I65" s="20">
        <v>24</v>
      </c>
      <c r="J65" s="20">
        <v>9</v>
      </c>
      <c r="K65" s="20">
        <v>17</v>
      </c>
      <c r="L65" s="20">
        <v>21</v>
      </c>
      <c r="M65" s="20">
        <v>11</v>
      </c>
      <c r="N65" s="20">
        <v>2</v>
      </c>
      <c r="O65" s="20">
        <v>1</v>
      </c>
      <c r="P65" s="20">
        <v>0</v>
      </c>
      <c r="Q65" s="20">
        <v>4</v>
      </c>
      <c r="R65" s="20">
        <v>102</v>
      </c>
    </row>
    <row r="66" spans="1:18" ht="12.75" customHeight="1" x14ac:dyDescent="0.35">
      <c r="A66" s="8" t="s">
        <v>224</v>
      </c>
      <c r="B66" s="20">
        <v>1.3562799999999999</v>
      </c>
      <c r="C66" s="20">
        <v>1.53688</v>
      </c>
      <c r="D66" s="20">
        <v>1.22445</v>
      </c>
      <c r="E66" s="20">
        <v>2.91445</v>
      </c>
      <c r="F66" s="20">
        <v>1.1721699999999999</v>
      </c>
      <c r="G66" s="20">
        <v>1.4045000000000001</v>
      </c>
      <c r="H66" s="20">
        <v>7.8604599999999998</v>
      </c>
      <c r="I66" s="20">
        <v>30.823899999999998</v>
      </c>
      <c r="J66" s="20">
        <v>13.283950000000001</v>
      </c>
      <c r="K66" s="20">
        <v>23.41872</v>
      </c>
      <c r="L66" s="20">
        <v>26.4404</v>
      </c>
      <c r="M66" s="20">
        <v>14.85539</v>
      </c>
      <c r="N66" s="20">
        <v>3.6715399999999998</v>
      </c>
      <c r="O66" s="20">
        <v>1.36694</v>
      </c>
      <c r="P66" s="20">
        <v>0.34654000000000001</v>
      </c>
      <c r="Q66" s="20">
        <v>4.4693800000000001</v>
      </c>
      <c r="R66" s="20">
        <v>136.14597000000001</v>
      </c>
    </row>
    <row r="67" spans="1:18" ht="12.75" customHeight="1" x14ac:dyDescent="0.35">
      <c r="A67" s="8" t="s">
        <v>199</v>
      </c>
      <c r="B67" s="20">
        <v>16</v>
      </c>
      <c r="C67" s="20">
        <v>16</v>
      </c>
      <c r="D67" s="20">
        <v>16</v>
      </c>
      <c r="E67" s="20">
        <v>33</v>
      </c>
      <c r="F67" s="20">
        <v>9</v>
      </c>
      <c r="G67" s="20">
        <v>19</v>
      </c>
      <c r="H67" s="20">
        <v>64</v>
      </c>
      <c r="I67" s="20">
        <v>240</v>
      </c>
      <c r="J67" s="20">
        <v>157</v>
      </c>
      <c r="K67" s="20">
        <v>244</v>
      </c>
      <c r="L67" s="20">
        <v>211</v>
      </c>
      <c r="M67" s="20">
        <v>115</v>
      </c>
      <c r="N67" s="20">
        <v>36</v>
      </c>
      <c r="O67" s="20">
        <v>13</v>
      </c>
      <c r="P67" s="20">
        <v>7</v>
      </c>
      <c r="Q67" s="20">
        <v>35</v>
      </c>
      <c r="R67" s="20">
        <v>1231</v>
      </c>
    </row>
    <row r="68" spans="1:18" ht="12.75" customHeight="1" x14ac:dyDescent="0.35">
      <c r="A68" s="5" t="s">
        <v>35</v>
      </c>
      <c r="B68" s="20"/>
      <c r="C68" s="20"/>
      <c r="D68" s="20"/>
      <c r="E68" s="20"/>
      <c r="F68" s="20"/>
      <c r="G68" s="20"/>
      <c r="H68" s="20"/>
      <c r="I68" s="20"/>
      <c r="J68" s="20"/>
      <c r="K68" s="20"/>
      <c r="L68" s="20"/>
      <c r="M68" s="20"/>
      <c r="N68" s="20"/>
      <c r="O68" s="20"/>
      <c r="P68" s="20"/>
      <c r="Q68" s="20"/>
      <c r="R68" s="20"/>
    </row>
    <row r="69" spans="1:18" ht="12.75" customHeight="1" x14ac:dyDescent="0.35">
      <c r="A69" s="8" t="s">
        <v>198</v>
      </c>
      <c r="B69" s="20">
        <v>0</v>
      </c>
      <c r="C69" s="20">
        <v>0</v>
      </c>
      <c r="D69" s="20">
        <v>0</v>
      </c>
      <c r="E69" s="20">
        <v>0</v>
      </c>
      <c r="F69" s="20">
        <v>0</v>
      </c>
      <c r="G69" s="20">
        <v>0</v>
      </c>
      <c r="H69" s="20">
        <v>1</v>
      </c>
      <c r="I69" s="20">
        <v>1</v>
      </c>
      <c r="J69" s="20">
        <v>1</v>
      </c>
      <c r="K69" s="20">
        <v>0</v>
      </c>
      <c r="L69" s="20">
        <v>2</v>
      </c>
      <c r="M69" s="20">
        <v>5</v>
      </c>
      <c r="N69" s="20">
        <v>2</v>
      </c>
      <c r="O69" s="20">
        <v>5</v>
      </c>
      <c r="P69" s="20">
        <v>5</v>
      </c>
      <c r="Q69" s="20">
        <v>0</v>
      </c>
      <c r="R69" s="20">
        <v>22</v>
      </c>
    </row>
    <row r="70" spans="1:18" ht="12.75" customHeight="1" x14ac:dyDescent="0.35">
      <c r="A70" s="8" t="s">
        <v>225</v>
      </c>
      <c r="B70" s="20">
        <v>1</v>
      </c>
      <c r="C70" s="20">
        <v>0</v>
      </c>
      <c r="D70" s="20">
        <v>1</v>
      </c>
      <c r="E70" s="20">
        <v>5</v>
      </c>
      <c r="F70" s="20">
        <v>1</v>
      </c>
      <c r="G70" s="20">
        <v>6</v>
      </c>
      <c r="H70" s="20">
        <v>14</v>
      </c>
      <c r="I70" s="20">
        <v>12</v>
      </c>
      <c r="J70" s="20">
        <v>19</v>
      </c>
      <c r="K70" s="20">
        <v>32</v>
      </c>
      <c r="L70" s="20">
        <v>31</v>
      </c>
      <c r="M70" s="20">
        <v>24</v>
      </c>
      <c r="N70" s="20">
        <v>21</v>
      </c>
      <c r="O70" s="20">
        <v>22</v>
      </c>
      <c r="P70" s="20">
        <v>27</v>
      </c>
      <c r="Q70" s="20">
        <v>2</v>
      </c>
      <c r="R70" s="20">
        <v>218</v>
      </c>
    </row>
    <row r="71" spans="1:18" ht="12.75" customHeight="1" x14ac:dyDescent="0.35">
      <c r="A71" s="8" t="s">
        <v>226</v>
      </c>
      <c r="B71" s="20">
        <v>1.14384</v>
      </c>
      <c r="C71" s="20">
        <v>3.2190000000000003E-2</v>
      </c>
      <c r="D71" s="20">
        <v>1.87693</v>
      </c>
      <c r="E71" s="20">
        <v>5.7083599999999999</v>
      </c>
      <c r="F71" s="20">
        <v>1.1906300000000001</v>
      </c>
      <c r="G71" s="20">
        <v>6.3584100000000001</v>
      </c>
      <c r="H71" s="20">
        <v>15.074909999999999</v>
      </c>
      <c r="I71" s="20">
        <v>15.2921</v>
      </c>
      <c r="J71" s="20">
        <v>22.05255</v>
      </c>
      <c r="K71" s="20">
        <v>37.543469999999999</v>
      </c>
      <c r="L71" s="20">
        <v>38.012419999999999</v>
      </c>
      <c r="M71" s="20">
        <v>30.281189999999999</v>
      </c>
      <c r="N71" s="20">
        <v>26.780329999999999</v>
      </c>
      <c r="O71" s="20">
        <v>25.249040000000001</v>
      </c>
      <c r="P71" s="20">
        <v>32.098880000000001</v>
      </c>
      <c r="Q71" s="20">
        <v>2.3930500000000001</v>
      </c>
      <c r="R71" s="20">
        <v>261.08830999999998</v>
      </c>
    </row>
    <row r="72" spans="1:18" ht="12.75" customHeight="1" x14ac:dyDescent="0.35">
      <c r="A72" s="8" t="s">
        <v>199</v>
      </c>
      <c r="B72" s="20">
        <v>4</v>
      </c>
      <c r="C72" s="20">
        <v>1</v>
      </c>
      <c r="D72" s="20">
        <v>20</v>
      </c>
      <c r="E72" s="20">
        <v>23</v>
      </c>
      <c r="F72" s="20">
        <v>6</v>
      </c>
      <c r="G72" s="20">
        <v>16</v>
      </c>
      <c r="H72" s="20">
        <v>37</v>
      </c>
      <c r="I72" s="20">
        <v>87</v>
      </c>
      <c r="J72" s="20">
        <v>80</v>
      </c>
      <c r="K72" s="20">
        <v>154</v>
      </c>
      <c r="L72" s="20">
        <v>174</v>
      </c>
      <c r="M72" s="20">
        <v>135</v>
      </c>
      <c r="N72" s="20">
        <v>115</v>
      </c>
      <c r="O72" s="20">
        <v>77</v>
      </c>
      <c r="P72" s="20">
        <v>95</v>
      </c>
      <c r="Q72" s="20">
        <v>29</v>
      </c>
      <c r="R72" s="20">
        <v>1053</v>
      </c>
    </row>
    <row r="73" spans="1:18" ht="12.75" customHeight="1" x14ac:dyDescent="0.35">
      <c r="A73" s="5" t="s">
        <v>42</v>
      </c>
      <c r="B73" s="20"/>
      <c r="C73" s="20"/>
      <c r="D73" s="20"/>
      <c r="E73" s="20"/>
      <c r="F73" s="20"/>
      <c r="G73" s="20"/>
      <c r="H73" s="20"/>
      <c r="I73" s="20"/>
      <c r="J73" s="20"/>
      <c r="K73" s="20"/>
      <c r="L73" s="20"/>
      <c r="M73" s="20"/>
      <c r="N73" s="20"/>
      <c r="O73" s="20"/>
      <c r="P73" s="20"/>
      <c r="Q73" s="20"/>
      <c r="R73" s="20"/>
    </row>
    <row r="74" spans="1:18" ht="12.75" customHeight="1" x14ac:dyDescent="0.35">
      <c r="A74" s="6" t="s">
        <v>198</v>
      </c>
      <c r="B74" s="20">
        <v>10</v>
      </c>
      <c r="C74" s="20">
        <v>6</v>
      </c>
      <c r="D74" s="20">
        <v>10</v>
      </c>
      <c r="E74" s="20">
        <v>22</v>
      </c>
      <c r="F74" s="20">
        <v>17</v>
      </c>
      <c r="G74" s="20">
        <v>20</v>
      </c>
      <c r="H74" s="20">
        <v>110</v>
      </c>
      <c r="I74" s="20">
        <v>225</v>
      </c>
      <c r="J74" s="20">
        <v>165</v>
      </c>
      <c r="K74" s="20">
        <v>202</v>
      </c>
      <c r="L74" s="20">
        <v>254</v>
      </c>
      <c r="M74" s="20">
        <v>213</v>
      </c>
      <c r="N74" s="20">
        <v>131</v>
      </c>
      <c r="O74" s="20">
        <v>155</v>
      </c>
      <c r="P74" s="20">
        <v>173</v>
      </c>
      <c r="Q74" s="20">
        <v>0</v>
      </c>
      <c r="R74" s="20">
        <v>1713</v>
      </c>
    </row>
    <row r="75" spans="1:18" ht="12.75" customHeight="1" x14ac:dyDescent="0.35">
      <c r="A75" s="6" t="s">
        <v>227</v>
      </c>
      <c r="B75" s="20">
        <v>273</v>
      </c>
      <c r="C75" s="20">
        <v>306</v>
      </c>
      <c r="D75" s="20">
        <v>574</v>
      </c>
      <c r="E75" s="20">
        <v>827</v>
      </c>
      <c r="F75" s="20">
        <v>355</v>
      </c>
      <c r="G75" s="20">
        <v>600</v>
      </c>
      <c r="H75" s="20">
        <v>1339</v>
      </c>
      <c r="I75" s="20">
        <v>2960</v>
      </c>
      <c r="J75" s="20">
        <v>2227</v>
      </c>
      <c r="K75" s="20">
        <v>3267</v>
      </c>
      <c r="L75" s="20">
        <v>3532</v>
      </c>
      <c r="M75" s="20">
        <v>2770</v>
      </c>
      <c r="N75" s="20">
        <v>1736</v>
      </c>
      <c r="O75" s="20">
        <v>1277</v>
      </c>
      <c r="P75" s="20">
        <v>1069</v>
      </c>
      <c r="Q75" s="20">
        <v>258</v>
      </c>
      <c r="R75" s="20">
        <v>23370</v>
      </c>
    </row>
    <row r="76" spans="1:18" ht="12.75" customHeight="1" x14ac:dyDescent="0.35">
      <c r="A76" s="6" t="s">
        <v>228</v>
      </c>
      <c r="B76" s="20">
        <v>347.76076</v>
      </c>
      <c r="C76" s="20">
        <v>389.62889999999999</v>
      </c>
      <c r="D76" s="20">
        <v>722.98695999999995</v>
      </c>
      <c r="E76" s="20">
        <v>1021.82479</v>
      </c>
      <c r="F76" s="20">
        <v>454.42054000000002</v>
      </c>
      <c r="G76" s="20">
        <v>754.59964000000002</v>
      </c>
      <c r="H76" s="20">
        <v>1681.29098</v>
      </c>
      <c r="I76" s="20">
        <v>3686.4164000000001</v>
      </c>
      <c r="J76" s="20">
        <v>2752.3111600000002</v>
      </c>
      <c r="K76" s="20">
        <v>4044.5309000000002</v>
      </c>
      <c r="L76" s="20">
        <v>4359.1374699999997</v>
      </c>
      <c r="M76" s="20">
        <v>3393.0146</v>
      </c>
      <c r="N76" s="20">
        <v>2142.7796800000001</v>
      </c>
      <c r="O76" s="20">
        <v>1556.41536</v>
      </c>
      <c r="P76" s="20">
        <v>1274.6738700000001</v>
      </c>
      <c r="Q76" s="20">
        <v>311.22233999999997</v>
      </c>
      <c r="R76" s="20">
        <v>28893.014360000001</v>
      </c>
    </row>
    <row r="77" spans="1:18" ht="12.75" customHeight="1" x14ac:dyDescent="0.35">
      <c r="A77" s="6" t="s">
        <v>199</v>
      </c>
      <c r="B77" s="20">
        <v>2651</v>
      </c>
      <c r="C77" s="20">
        <v>2716</v>
      </c>
      <c r="D77" s="20">
        <v>4571</v>
      </c>
      <c r="E77" s="20">
        <v>5818</v>
      </c>
      <c r="F77" s="20">
        <v>2435</v>
      </c>
      <c r="G77" s="20">
        <v>4091</v>
      </c>
      <c r="H77" s="20">
        <v>10170</v>
      </c>
      <c r="I77" s="20">
        <v>24692</v>
      </c>
      <c r="J77" s="20">
        <v>20149</v>
      </c>
      <c r="K77" s="20">
        <v>31307</v>
      </c>
      <c r="L77" s="20">
        <v>29196</v>
      </c>
      <c r="M77" s="20">
        <v>20110</v>
      </c>
      <c r="N77" s="20">
        <v>11420</v>
      </c>
      <c r="O77" s="20">
        <v>6839</v>
      </c>
      <c r="P77" s="20">
        <v>4453</v>
      </c>
      <c r="Q77" s="20">
        <v>3052</v>
      </c>
      <c r="R77" s="20">
        <v>183670</v>
      </c>
    </row>
    <row r="78" spans="1:18" ht="3.75" customHeight="1" x14ac:dyDescent="0.35">
      <c r="A78" s="1"/>
      <c r="B78" s="15"/>
      <c r="C78" s="15"/>
      <c r="D78" s="15"/>
      <c r="E78" s="15"/>
      <c r="F78" s="15"/>
      <c r="G78" s="15"/>
      <c r="H78" s="15"/>
      <c r="I78" s="15"/>
      <c r="J78" s="15"/>
      <c r="K78" s="15"/>
      <c r="L78" s="15"/>
      <c r="M78" s="15"/>
      <c r="N78" s="15"/>
      <c r="O78" s="15"/>
      <c r="P78" s="15"/>
      <c r="Q78" s="15"/>
      <c r="R78" s="15"/>
    </row>
    <row r="79" spans="1:18" ht="14" customHeight="1" x14ac:dyDescent="0.35">
      <c r="A79" s="5" t="s">
        <v>36</v>
      </c>
      <c r="B79" s="7"/>
      <c r="C79" s="7"/>
      <c r="D79" s="7"/>
      <c r="E79" s="7"/>
      <c r="F79" s="7"/>
      <c r="G79" s="7"/>
      <c r="H79" s="7"/>
      <c r="I79" s="7"/>
      <c r="J79" s="7"/>
      <c r="K79" s="7"/>
      <c r="L79" s="7"/>
      <c r="M79" s="7"/>
      <c r="N79" s="7"/>
      <c r="O79" s="7"/>
      <c r="P79" s="7"/>
      <c r="Q79" s="7"/>
      <c r="R79" s="10" t="s">
        <v>28</v>
      </c>
    </row>
    <row r="80" spans="1:18" ht="11" customHeight="1" x14ac:dyDescent="0.35">
      <c r="A80" s="5" t="s">
        <v>37</v>
      </c>
      <c r="B80" s="7"/>
      <c r="C80" s="7"/>
      <c r="D80" s="7"/>
      <c r="E80" s="7"/>
      <c r="F80" s="7"/>
      <c r="G80" s="7"/>
      <c r="H80" s="7"/>
      <c r="I80" s="7"/>
      <c r="J80" s="7"/>
      <c r="K80" s="7"/>
      <c r="L80" s="7"/>
      <c r="M80" s="7"/>
      <c r="N80" s="7"/>
      <c r="O80" s="7"/>
      <c r="P80" s="7"/>
      <c r="Q80" s="7"/>
      <c r="R80" s="12" t="s">
        <v>27</v>
      </c>
    </row>
    <row r="81" spans="1:18" ht="11" customHeight="1" x14ac:dyDescent="0.35">
      <c r="A81" s="5" t="s">
        <v>38</v>
      </c>
      <c r="B81" s="7"/>
      <c r="C81" s="7"/>
      <c r="D81" s="7"/>
      <c r="E81" s="7"/>
      <c r="F81" s="7"/>
      <c r="G81" s="7"/>
      <c r="H81" s="7"/>
      <c r="I81" s="7"/>
      <c r="J81" s="7"/>
      <c r="K81" s="7"/>
      <c r="L81" s="7"/>
      <c r="M81" s="7"/>
      <c r="N81" s="7"/>
      <c r="O81" s="7"/>
      <c r="P81" s="7"/>
      <c r="Q81" s="7"/>
      <c r="R81" s="7"/>
    </row>
    <row r="82" spans="1:18" ht="11" customHeight="1" x14ac:dyDescent="0.35">
      <c r="A82" s="17" t="s">
        <v>43</v>
      </c>
      <c r="B82" s="7"/>
      <c r="C82" s="7"/>
      <c r="D82" s="7"/>
      <c r="E82" s="7"/>
      <c r="F82" s="7"/>
      <c r="G82" s="7"/>
      <c r="H82" s="7"/>
      <c r="I82" s="7"/>
      <c r="J82" s="7"/>
      <c r="K82" s="7"/>
      <c r="L82" s="7"/>
      <c r="M82" s="7"/>
      <c r="N82" s="7"/>
      <c r="O82" s="7"/>
      <c r="P82" s="7"/>
      <c r="Q82" s="7"/>
      <c r="R82" s="7"/>
    </row>
    <row r="83" spans="1:18" ht="11" customHeight="1" x14ac:dyDescent="0.35">
      <c r="A83" s="17" t="s">
        <v>44</v>
      </c>
      <c r="B83" s="7"/>
      <c r="C83" s="7"/>
      <c r="D83" s="7"/>
      <c r="E83" s="7"/>
      <c r="F83" s="7"/>
      <c r="G83" s="7"/>
      <c r="H83" s="7"/>
      <c r="I83" s="7"/>
      <c r="J83" s="7"/>
      <c r="K83" s="7"/>
      <c r="L83" s="7"/>
      <c r="M83" s="7"/>
      <c r="N83" s="7"/>
      <c r="O83" s="7"/>
      <c r="P83" s="7"/>
      <c r="Q83" s="7"/>
      <c r="R83" s="7"/>
    </row>
    <row r="84" spans="1:18" ht="40" customHeight="1" x14ac:dyDescent="0.35">
      <c r="A84" s="21" t="s">
        <v>229</v>
      </c>
      <c r="B84" s="21"/>
      <c r="C84" s="21"/>
      <c r="D84" s="21"/>
      <c r="E84" s="21"/>
      <c r="F84" s="21"/>
      <c r="G84" s="21"/>
      <c r="H84" s="21"/>
      <c r="I84" s="21"/>
      <c r="J84" s="21"/>
      <c r="K84" s="21"/>
      <c r="L84" s="21"/>
      <c r="M84" s="21"/>
      <c r="N84" s="21"/>
      <c r="O84" s="21"/>
      <c r="P84" s="21"/>
      <c r="Q84" s="21"/>
      <c r="R84" s="21"/>
    </row>
    <row r="85" spans="1:18" ht="11" customHeight="1" x14ac:dyDescent="0.35">
      <c r="A85" s="13" t="s">
        <v>26</v>
      </c>
      <c r="B85" s="7"/>
      <c r="C85" s="7"/>
      <c r="D85" s="7"/>
      <c r="E85" s="7"/>
      <c r="F85" s="7"/>
      <c r="G85" s="7"/>
      <c r="H85" s="7"/>
      <c r="I85" s="7"/>
      <c r="J85" s="7"/>
      <c r="K85" s="7"/>
      <c r="L85" s="7"/>
      <c r="M85" s="7"/>
      <c r="N85" s="7"/>
      <c r="O85" s="7"/>
      <c r="P85" s="7"/>
      <c r="Q85" s="7"/>
      <c r="R85" s="7"/>
    </row>
    <row r="86" spans="1:18" ht="11" customHeight="1" x14ac:dyDescent="0.35">
      <c r="A86" s="14" t="s">
        <v>29</v>
      </c>
      <c r="B86" s="7"/>
      <c r="C86" s="7"/>
      <c r="D86" s="7"/>
      <c r="E86" s="7"/>
      <c r="F86" s="7"/>
      <c r="G86" s="7"/>
      <c r="H86" s="7"/>
      <c r="I86" s="7"/>
      <c r="J86" s="7"/>
      <c r="K86" s="7"/>
      <c r="L86" s="7"/>
      <c r="M86" s="7"/>
      <c r="N86" s="7"/>
      <c r="O86" s="7"/>
      <c r="P86" s="7"/>
      <c r="Q86" s="7"/>
      <c r="R86" s="12" t="s">
        <v>201</v>
      </c>
    </row>
    <row r="87" spans="1:18" ht="11" customHeight="1" x14ac:dyDescent="0.35">
      <c r="A87" s="16" t="str">
        <f>HYPERLINK("https://www.gov.uk/government/publications/road-accidents-and-safety-statistics-guidance","Notes &amp; Definitions")</f>
        <v>Notes &amp; Definitions</v>
      </c>
      <c r="B87" s="7"/>
      <c r="C87" s="7"/>
      <c r="D87" s="7"/>
      <c r="E87" s="7"/>
      <c r="F87" s="7"/>
      <c r="G87" s="7"/>
      <c r="H87" s="7"/>
      <c r="I87" s="7"/>
      <c r="J87" s="7"/>
      <c r="K87" s="7"/>
      <c r="L87" s="7"/>
      <c r="M87" s="7"/>
      <c r="N87" s="7"/>
      <c r="O87" s="7"/>
      <c r="P87" s="7"/>
      <c r="Q87" s="7"/>
      <c r="R87" s="12" t="s">
        <v>202</v>
      </c>
    </row>
  </sheetData>
  <mergeCells count="1">
    <mergeCell ref="A84:R84"/>
  </mergeCells>
  <hyperlinks>
    <hyperlink ref="A86" r:id="rId1"/>
    <hyperlink ref="A84:M84"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
    <hyperlink ref="A84:R84" r:id="rId3"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For analysis of trends over time, using the experimental adjusted series is recommended."/>
  </hyperlinks>
  <pageMargins left="0.70866141732283505" right="0.70866141732283505" top="0.78740157480314998" bottom="0.59055118110236204" header="0.511811023622047" footer="0.511811023622047"/>
  <pageSetup paperSize="9" scale="8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2018</vt:lpstr>
      <vt:lpstr>2017</vt:lpstr>
      <vt:lpstr>2016</vt:lpstr>
      <vt:lpstr>2015</vt:lpstr>
      <vt:lpstr>2014</vt:lpstr>
      <vt:lpstr>2013</vt:lpstr>
      <vt:lpstr>'2013'!Print_Area</vt:lpstr>
      <vt:lpstr>'2014'!Print_Area</vt:lpstr>
      <vt:lpstr>'2015'!Print_Area</vt:lpstr>
      <vt:lpstr>'2016'!Print_Area</vt:lpstr>
      <vt:lpstr>'2017'!Print_Area</vt:lpstr>
      <vt:lpstr>'2018'!Print_Area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mdark</dc:creator>
  <cp:lastModifiedBy>Mike Dark</cp:lastModifiedBy>
  <dcterms:created xsi:type="dcterms:W3CDTF">2014-03-07T16:08:25Z</dcterms:created>
  <dcterms:modified xsi:type="dcterms:W3CDTF">2019-07-23T10:22:12Z</dcterms:modified>
</cp:coreProperties>
</file>